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pc\Desktop\Cabdiramaan\"/>
    </mc:Choice>
  </mc:AlternateContent>
  <xr:revisionPtr revIDLastSave="0" documentId="8_{06C7597C-6B44-4185-8D79-EF369B5530B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Nugal" sheetId="1" r:id="rId1"/>
    <sheet name="Mudug" sheetId="2" r:id="rId2"/>
    <sheet name="Bari" sheetId="3" r:id="rId3"/>
    <sheet name="Karkar" sheetId="4" r:id="rId4"/>
    <sheet name="SS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1" i="3" l="1"/>
  <c r="F941" i="3"/>
  <c r="C941" i="3"/>
  <c r="G935" i="3"/>
  <c r="F935" i="3"/>
  <c r="G927" i="3"/>
  <c r="F927" i="3"/>
  <c r="C920" i="3"/>
  <c r="G919" i="3"/>
  <c r="F919" i="3"/>
  <c r="G912" i="3"/>
  <c r="F912" i="3"/>
  <c r="G906" i="3"/>
  <c r="F906" i="3"/>
  <c r="G898" i="3"/>
  <c r="F898" i="3"/>
  <c r="H877" i="3"/>
  <c r="G877" i="3"/>
  <c r="F877" i="3"/>
  <c r="C877" i="3"/>
  <c r="G856" i="3"/>
  <c r="F856" i="3"/>
  <c r="F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C825" i="3"/>
  <c r="C513" i="3"/>
  <c r="C404" i="3"/>
  <c r="C261" i="3"/>
  <c r="C143" i="4"/>
  <c r="C54" i="6"/>
  <c r="C97" i="6"/>
  <c r="C118" i="6"/>
  <c r="G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G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G695" i="3"/>
  <c r="F695" i="3" s="1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G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F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F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F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G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G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G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G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B942" i="3" l="1"/>
  <c r="B943" i="3" s="1"/>
  <c r="F824" i="3"/>
  <c r="F775" i="3"/>
  <c r="G843" i="3"/>
  <c r="F942" i="3"/>
  <c r="G942" i="3"/>
  <c r="G825" i="3"/>
  <c r="F641" i="3"/>
  <c r="F309" i="3"/>
  <c r="F326" i="3"/>
  <c r="G437" i="3"/>
  <c r="G465" i="3"/>
  <c r="G485" i="3"/>
  <c r="F513" i="3"/>
  <c r="G512" i="3"/>
  <c r="G513" i="3" s="1"/>
  <c r="G404" i="3"/>
  <c r="F403" i="3"/>
  <c r="F354" i="3"/>
  <c r="F380" i="3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20" i="4"/>
  <c r="G142" i="4" s="1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94" i="4"/>
  <c r="G119" i="4" s="1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66" i="4"/>
  <c r="G93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49" i="4"/>
  <c r="G65" i="4" s="1"/>
  <c r="G47" i="4"/>
  <c r="F48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6" i="4"/>
  <c r="G48" i="4" s="1"/>
  <c r="F118" i="6"/>
  <c r="G118" i="6"/>
  <c r="F112" i="6"/>
  <c r="G112" i="6"/>
  <c r="F104" i="6"/>
  <c r="G104" i="6"/>
  <c r="F96" i="6"/>
  <c r="G96" i="6"/>
  <c r="F89" i="6"/>
  <c r="G89" i="6"/>
  <c r="F83" i="6"/>
  <c r="G83" i="6"/>
  <c r="F75" i="6"/>
  <c r="G75" i="6"/>
  <c r="F54" i="6"/>
  <c r="G54" i="6"/>
  <c r="F33" i="6"/>
  <c r="G33" i="6"/>
  <c r="G9" i="6"/>
  <c r="G10" i="6"/>
  <c r="G11" i="6"/>
  <c r="G12" i="6"/>
  <c r="G13" i="6"/>
  <c r="G14" i="6"/>
  <c r="G15" i="6"/>
  <c r="G16" i="6"/>
  <c r="G17" i="6"/>
  <c r="G18" i="6"/>
  <c r="G19" i="6"/>
  <c r="G8" i="6"/>
  <c r="F20" i="6"/>
  <c r="F119" i="6" s="1"/>
  <c r="H54" i="6"/>
  <c r="F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F218" i="3"/>
  <c r="G218" i="3" s="1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F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F127" i="3"/>
  <c r="G127" i="3" s="1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F96" i="3"/>
  <c r="G96" i="3" s="1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H72" i="3"/>
  <c r="H261" i="3" s="1"/>
  <c r="F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143" i="4" l="1"/>
  <c r="G20" i="6"/>
  <c r="G119" i="6" s="1"/>
  <c r="F825" i="3"/>
  <c r="F404" i="3"/>
  <c r="G157" i="3"/>
  <c r="G72" i="3"/>
  <c r="F261" i="3"/>
  <c r="G260" i="3"/>
  <c r="G261" i="3" l="1"/>
  <c r="F142" i="4"/>
  <c r="F119" i="4"/>
  <c r="F93" i="4"/>
  <c r="F65" i="4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D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D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D33" i="1"/>
  <c r="D109" i="1" s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3" i="1" s="1"/>
  <c r="F143" i="4" l="1"/>
  <c r="E61" i="1"/>
  <c r="E81" i="1"/>
  <c r="E108" i="1"/>
  <c r="E109" i="1" l="1"/>
  <c r="E265" i="2"/>
  <c r="D132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E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E185" i="2"/>
  <c r="D185" i="2" s="1"/>
  <c r="D265" i="2" l="1"/>
  <c r="D131" i="2"/>
  <c r="D314" i="2"/>
  <c r="D315" i="2" l="1"/>
  <c r="E131" i="2" l="1"/>
  <c r="E315" i="2" s="1"/>
</calcChain>
</file>

<file path=xl/sharedStrings.xml><?xml version="1.0" encoding="utf-8"?>
<sst xmlns="http://schemas.openxmlformats.org/spreadsheetml/2006/main" count="2833" uniqueCount="1034">
  <si>
    <t xml:space="preserve">District name </t>
  </si>
  <si>
    <t xml:space="preserve">Village name </t>
  </si>
  <si>
    <t>Distance from the district main town</t>
  </si>
  <si>
    <t xml:space="preserve">Total population </t>
  </si>
  <si>
    <t xml:space="preserve">Under 5 population </t>
  </si>
  <si>
    <t>Galkaio North Urban</t>
  </si>
  <si>
    <t>0 KM</t>
  </si>
  <si>
    <t>Galkaio South Urban</t>
  </si>
  <si>
    <t>Halabookhad</t>
  </si>
  <si>
    <t>15 Km</t>
  </si>
  <si>
    <t>Tawakal</t>
  </si>
  <si>
    <t>12 KM</t>
  </si>
  <si>
    <t>Salaama 1</t>
  </si>
  <si>
    <t>17 Km</t>
  </si>
  <si>
    <t>Salaama 2</t>
  </si>
  <si>
    <t>18 Km</t>
  </si>
  <si>
    <t xml:space="preserve">Bali abaar </t>
  </si>
  <si>
    <t>17km</t>
  </si>
  <si>
    <t>Bulo ajuuraan</t>
  </si>
  <si>
    <t>5km</t>
  </si>
  <si>
    <t>Buulo Dooro</t>
  </si>
  <si>
    <t>6km</t>
  </si>
  <si>
    <t>Ala,aamin</t>
  </si>
  <si>
    <t>Doonyaale</t>
  </si>
  <si>
    <t>7km</t>
  </si>
  <si>
    <t xml:space="preserve">Dusmada </t>
  </si>
  <si>
    <t>22 KM</t>
  </si>
  <si>
    <t>Godod</t>
  </si>
  <si>
    <t>30 KM</t>
  </si>
  <si>
    <t>Gacnofale</t>
  </si>
  <si>
    <t>47 KM</t>
  </si>
  <si>
    <t>Bardogool</t>
  </si>
  <si>
    <t>55Km</t>
  </si>
  <si>
    <t>Hadoodil</t>
  </si>
  <si>
    <t>35 km</t>
  </si>
  <si>
    <t>Laandheere</t>
  </si>
  <si>
    <t>40 km</t>
  </si>
  <si>
    <t>Haandigle</t>
  </si>
  <si>
    <t>uurays</t>
  </si>
  <si>
    <t>Labobaale</t>
  </si>
  <si>
    <t>Laama Ariboob</t>
  </si>
  <si>
    <t>Teerage</t>
  </si>
  <si>
    <t>Gobsho</t>
  </si>
  <si>
    <t>31 KM</t>
  </si>
  <si>
    <t>Dhagaxyocade</t>
  </si>
  <si>
    <t>19 KM</t>
  </si>
  <si>
    <t>Hagoogane</t>
  </si>
  <si>
    <t>37 Km</t>
  </si>
  <si>
    <t>Ba'adweyn</t>
  </si>
  <si>
    <t>49 KM</t>
  </si>
  <si>
    <t>Marqaama</t>
  </si>
  <si>
    <t>Tuulo carab</t>
  </si>
  <si>
    <t>Boone</t>
  </si>
  <si>
    <t>Cagaaran</t>
  </si>
  <si>
    <t>Roox</t>
  </si>
  <si>
    <t>56 KM</t>
  </si>
  <si>
    <t>Laaso roox</t>
  </si>
  <si>
    <t>Tarcase/Qorile</t>
  </si>
  <si>
    <t>70 KM</t>
  </si>
  <si>
    <t>Hema</t>
  </si>
  <si>
    <t>43 Km</t>
  </si>
  <si>
    <t>Beyra</t>
  </si>
  <si>
    <t>27 Km</t>
  </si>
  <si>
    <t>Margaago</t>
  </si>
  <si>
    <t>52 Km</t>
  </si>
  <si>
    <t>Beer/dhagaxtur</t>
  </si>
  <si>
    <t>96 Km</t>
  </si>
  <si>
    <t>Balanbale</t>
  </si>
  <si>
    <t>Xarfo</t>
  </si>
  <si>
    <t>75 Km</t>
  </si>
  <si>
    <t>Mindhiciraan</t>
  </si>
  <si>
    <t>Marmaroorsan</t>
  </si>
  <si>
    <t>Bilcil</t>
  </si>
  <si>
    <t>90 Km</t>
  </si>
  <si>
    <t>Gaxandhale</t>
  </si>
  <si>
    <t>Cadagabogabo</t>
  </si>
  <si>
    <t>121 KM</t>
  </si>
  <si>
    <t>Garigayo</t>
  </si>
  <si>
    <t>Buurkarin</t>
  </si>
  <si>
    <t>Labogardayo</t>
  </si>
  <si>
    <t>Taalo gulaaf</t>
  </si>
  <si>
    <t>Tuulo khadiijo</t>
  </si>
  <si>
    <t>Docol</t>
  </si>
  <si>
    <t>Laas-Cadale</t>
  </si>
  <si>
    <t>X/saxariir</t>
  </si>
  <si>
    <t>Dagari</t>
  </si>
  <si>
    <t>Sadex-higlo</t>
  </si>
  <si>
    <t>Bandiradley</t>
  </si>
  <si>
    <t>Tuuloqorax</t>
  </si>
  <si>
    <t>Dhardhar</t>
  </si>
  <si>
    <t>Buulalay</t>
  </si>
  <si>
    <t>gawlalo</t>
  </si>
  <si>
    <t>Karin</t>
  </si>
  <si>
    <t>Bitaale</t>
  </si>
  <si>
    <t>Qarqoora</t>
  </si>
  <si>
    <t>carfuuda</t>
  </si>
  <si>
    <t>bohol</t>
  </si>
  <si>
    <t>Ceelfarahgedi</t>
  </si>
  <si>
    <t>Oman</t>
  </si>
  <si>
    <t>Dawaf</t>
  </si>
  <si>
    <t>Jilable</t>
  </si>
  <si>
    <t>Kalcad</t>
  </si>
  <si>
    <t>Qarsooni</t>
  </si>
  <si>
    <t>Docole</t>
  </si>
  <si>
    <t>Lauriiqsay</t>
  </si>
  <si>
    <t>Duqaaqo</t>
  </si>
  <si>
    <t>Qodaxtoole</t>
  </si>
  <si>
    <t>Xinduugan</t>
  </si>
  <si>
    <t>Baabulyaal</t>
  </si>
  <si>
    <t>Rasan</t>
  </si>
  <si>
    <t>indho qaris</t>
  </si>
  <si>
    <t>Ximcad one</t>
  </si>
  <si>
    <t>Ximcad two</t>
  </si>
  <si>
    <t>wanakiir</t>
  </si>
  <si>
    <t>100 Km</t>
  </si>
  <si>
    <t>Bidaar</t>
  </si>
  <si>
    <t>28 Km</t>
  </si>
  <si>
    <t>Ceel akhwaan</t>
  </si>
  <si>
    <t>9Km</t>
  </si>
  <si>
    <t xml:space="preserve">lo,da </t>
  </si>
  <si>
    <t>65 K m</t>
  </si>
  <si>
    <t>baga balaqey</t>
  </si>
  <si>
    <t>ina mire</t>
  </si>
  <si>
    <t>112 Km</t>
  </si>
  <si>
    <t>Moqor</t>
  </si>
  <si>
    <t>95 K m</t>
  </si>
  <si>
    <t>lankadawo</t>
  </si>
  <si>
    <t>31 km</t>
  </si>
  <si>
    <t>Tuulo xalaal</t>
  </si>
  <si>
    <t>14 Km</t>
  </si>
  <si>
    <t>xasan saalo</t>
  </si>
  <si>
    <t>70Km</t>
  </si>
  <si>
    <t>Jiic orgi</t>
  </si>
  <si>
    <t>Geel loofuul</t>
  </si>
  <si>
    <t>Labi ulaale</t>
  </si>
  <si>
    <t>Ali diiriye</t>
  </si>
  <si>
    <t>Buurqalooc</t>
  </si>
  <si>
    <t>Jiriqaale</t>
  </si>
  <si>
    <t>Saax dhadinley</t>
  </si>
  <si>
    <t>Dhagax cade</t>
  </si>
  <si>
    <t>Qalaley</t>
  </si>
  <si>
    <t>Khaydar Dhuunte</t>
  </si>
  <si>
    <t>Kaashmiir</t>
  </si>
  <si>
    <t>Qoolmadoobe</t>
  </si>
  <si>
    <t>Loda baal</t>
  </si>
  <si>
    <t>Raxanreeb</t>
  </si>
  <si>
    <t>Bohosha</t>
  </si>
  <si>
    <t>Dawaaf</t>
  </si>
  <si>
    <t>Kalmurjaan</t>
  </si>
  <si>
    <t>Farcad</t>
  </si>
  <si>
    <t>Mirimiri</t>
  </si>
  <si>
    <t>Balimadowley</t>
  </si>
  <si>
    <t>Uugaabiye</t>
  </si>
  <si>
    <t>Cadayduub</t>
  </si>
  <si>
    <t>Kalabayr</t>
  </si>
  <si>
    <t>Barag gurxan</t>
  </si>
  <si>
    <t>Cirooley</t>
  </si>
  <si>
    <t>Indhobus</t>
  </si>
  <si>
    <t>Barbarcad</t>
  </si>
  <si>
    <t>Sadexda laamood</t>
  </si>
  <si>
    <t>Kalmaygaag</t>
  </si>
  <si>
    <t>Laasmacaane</t>
  </si>
  <si>
    <t>Indhoqaris</t>
  </si>
  <si>
    <t>Labidheere</t>
  </si>
  <si>
    <t>Galkayo total</t>
  </si>
  <si>
    <t>Galdogob</t>
  </si>
  <si>
    <t>0km</t>
  </si>
  <si>
    <t>Qansahle</t>
  </si>
  <si>
    <t xml:space="preserve">Barin </t>
  </si>
  <si>
    <t>Isqanbuus</t>
  </si>
  <si>
    <t>Galdhumod</t>
  </si>
  <si>
    <t>Taaloole</t>
  </si>
  <si>
    <t>Xerojaale</t>
  </si>
  <si>
    <t>Laanwaaley</t>
  </si>
  <si>
    <t>Nugaal gibin</t>
  </si>
  <si>
    <t>Jirde</t>
  </si>
  <si>
    <t>Sheekh daa,uud</t>
  </si>
  <si>
    <t>Jaamacwaal</t>
  </si>
  <si>
    <t>Ahmad Khayr</t>
  </si>
  <si>
    <t>Gaani</t>
  </si>
  <si>
    <t>maygaaga</t>
  </si>
  <si>
    <t>qodgaashaan</t>
  </si>
  <si>
    <t>laamo ariboob</t>
  </si>
  <si>
    <t>Dureemalay</t>
  </si>
  <si>
    <t>Xamure</t>
  </si>
  <si>
    <t>Fintir</t>
  </si>
  <si>
    <t>Bursalah</t>
  </si>
  <si>
    <t>Riigomane</t>
  </si>
  <si>
    <t>Daarasalaam</t>
  </si>
  <si>
    <t>Dhagoqabe</t>
  </si>
  <si>
    <t>Ina xuuraan</t>
  </si>
  <si>
    <t>Booraan cad</t>
  </si>
  <si>
    <t>Laanmadow</t>
  </si>
  <si>
    <t>waniiqle</t>
  </si>
  <si>
    <t>Tuurdibi</t>
  </si>
  <si>
    <t>Kuwayd</t>
  </si>
  <si>
    <t>Shangale</t>
  </si>
  <si>
    <t>Qaydardabato</t>
  </si>
  <si>
    <t>Galmareere</t>
  </si>
  <si>
    <t>Yasin abdule</t>
  </si>
  <si>
    <t>Dhiiltire</t>
  </si>
  <si>
    <t>Tabeelaha</t>
  </si>
  <si>
    <t>balalo</t>
  </si>
  <si>
    <t>Barariso</t>
  </si>
  <si>
    <t>Ciinka</t>
  </si>
  <si>
    <t>laama badane</t>
  </si>
  <si>
    <t>Goonle</t>
  </si>
  <si>
    <t>isgoyska</t>
  </si>
  <si>
    <t>Dikhsiiley</t>
  </si>
  <si>
    <t>kimis</t>
  </si>
  <si>
    <t>Dhoorey</t>
  </si>
  <si>
    <t>laan ashkiro</t>
  </si>
  <si>
    <t>higloceele</t>
  </si>
  <si>
    <t>Shilin yoolax</t>
  </si>
  <si>
    <t>Gaafaa</t>
  </si>
  <si>
    <t>Dhoqoshay</t>
  </si>
  <si>
    <t>Dudun</t>
  </si>
  <si>
    <t>Galdogob Total</t>
  </si>
  <si>
    <t xml:space="preserve">Jariban District </t>
  </si>
  <si>
    <t>Jiriban</t>
  </si>
  <si>
    <t>0 Km</t>
  </si>
  <si>
    <t>Salax</t>
  </si>
  <si>
    <t>78 Km</t>
  </si>
  <si>
    <t>Balanbal</t>
  </si>
  <si>
    <t>Qalanqal</t>
  </si>
  <si>
    <t>Malaasle</t>
  </si>
  <si>
    <t>Kulub</t>
  </si>
  <si>
    <t>Il-Focshe</t>
  </si>
  <si>
    <t>Domaryo</t>
  </si>
  <si>
    <t>Buq/Dh-Dhigdhigley</t>
  </si>
  <si>
    <t>Garacad</t>
  </si>
  <si>
    <t>Dhinowda</t>
  </si>
  <si>
    <t>Dhanane</t>
  </si>
  <si>
    <t>Seemade</t>
  </si>
  <si>
    <t>Bubi</t>
  </si>
  <si>
    <t>Balibusle</t>
  </si>
  <si>
    <t>Guuco</t>
  </si>
  <si>
    <t>Celbardale</t>
  </si>
  <si>
    <t>Madloyin</t>
  </si>
  <si>
    <t>Khurile</t>
  </si>
  <si>
    <t>Labilamane</t>
  </si>
  <si>
    <t>Galxagar</t>
  </si>
  <si>
    <t>Dhoobo cantuug</t>
  </si>
  <si>
    <t>baadiyaha</t>
  </si>
  <si>
    <t>Buurta Garoonka</t>
  </si>
  <si>
    <t>Xingaras</t>
  </si>
  <si>
    <t>Tawfiiq and Nomadics</t>
  </si>
  <si>
    <t>Qoryo wayne</t>
  </si>
  <si>
    <t>Cadaad</t>
  </si>
  <si>
    <t>Xingaras 2</t>
  </si>
  <si>
    <t>Galcadale</t>
  </si>
  <si>
    <t>Booc</t>
  </si>
  <si>
    <t>Mayle</t>
  </si>
  <si>
    <t>Caracaso</t>
  </si>
  <si>
    <t>Hayaanle</t>
  </si>
  <si>
    <t>Shilib xaraare</t>
  </si>
  <si>
    <t>Raydable</t>
  </si>
  <si>
    <t>Qoonkureeb</t>
  </si>
  <si>
    <t>Laandawao</t>
  </si>
  <si>
    <t>Biyogaduud</t>
  </si>
  <si>
    <t>Laasmuusedheere</t>
  </si>
  <si>
    <t>galandheere</t>
  </si>
  <si>
    <t>Beeniharsatay</t>
  </si>
  <si>
    <t>Moofire</t>
  </si>
  <si>
    <t>Dawlis</t>
  </si>
  <si>
    <t>Beerkooshin</t>
  </si>
  <si>
    <t>Dhoofcad</t>
  </si>
  <si>
    <t>Dulmadow</t>
  </si>
  <si>
    <t>Curcurlamaan</t>
  </si>
  <si>
    <t>carooley</t>
  </si>
  <si>
    <t>Doolaal</t>
  </si>
  <si>
    <t>Raydab xoore</t>
  </si>
  <si>
    <t>Kaalmoone</t>
  </si>
  <si>
    <t>Damalo</t>
  </si>
  <si>
    <t>Kurbarwaaqo</t>
  </si>
  <si>
    <t>Galhagoog</t>
  </si>
  <si>
    <t>damerale</t>
  </si>
  <si>
    <t>Tulo abdulqaadir</t>
  </si>
  <si>
    <t>Gacanreer</t>
  </si>
  <si>
    <t>Bad arag</t>
  </si>
  <si>
    <t>Balicad</t>
  </si>
  <si>
    <t>Shabcaan</t>
  </si>
  <si>
    <t>Shakaal</t>
  </si>
  <si>
    <t>dulwayne</t>
  </si>
  <si>
    <t>Jilabe</t>
  </si>
  <si>
    <t>Kabaal</t>
  </si>
  <si>
    <t>cawl celis</t>
  </si>
  <si>
    <t>mareer</t>
  </si>
  <si>
    <t>xaranxareeb</t>
  </si>
  <si>
    <t>Doorshaanle</t>
  </si>
  <si>
    <t>laaslabile</t>
  </si>
  <si>
    <t>Godcad</t>
  </si>
  <si>
    <t>Birta xooga</t>
  </si>
  <si>
    <t>Togox</t>
  </si>
  <si>
    <t>Ceel lahelay</t>
  </si>
  <si>
    <t>qawl</t>
  </si>
  <si>
    <t>Balag</t>
  </si>
  <si>
    <t>Total Jiriban</t>
  </si>
  <si>
    <t xml:space="preserve">Hobyo </t>
  </si>
  <si>
    <t>Hobyo</t>
  </si>
  <si>
    <t>Labad</t>
  </si>
  <si>
    <t>Ceelducaale</t>
  </si>
  <si>
    <t>Daabcad</t>
  </si>
  <si>
    <t>Xindawaco</t>
  </si>
  <si>
    <t>Wisil</t>
  </si>
  <si>
    <t>Gawaan</t>
  </si>
  <si>
    <t>Qaranrow</t>
  </si>
  <si>
    <t>Budbud</t>
  </si>
  <si>
    <t>Xingod</t>
  </si>
  <si>
    <t>Dajimaale</t>
  </si>
  <si>
    <t>Cigaal cade</t>
  </si>
  <si>
    <t>Kalad/ Iidan</t>
  </si>
  <si>
    <t>Bajeela</t>
  </si>
  <si>
    <t>Lulubshe</t>
  </si>
  <si>
    <t>Dobo qalooc</t>
  </si>
  <si>
    <t>Biriqoday</t>
  </si>
  <si>
    <t>Wargalo</t>
  </si>
  <si>
    <t>Galbarwaaqo</t>
  </si>
  <si>
    <t>Toore</t>
  </si>
  <si>
    <t>Colguula</t>
  </si>
  <si>
    <t>Doowgaab</t>
  </si>
  <si>
    <t>dibirka</t>
  </si>
  <si>
    <t>Cadale</t>
  </si>
  <si>
    <t>Afgaduudle</t>
  </si>
  <si>
    <t>Hadile</t>
  </si>
  <si>
    <t>Xaaro</t>
  </si>
  <si>
    <t>Xeerodhagaxley</t>
  </si>
  <si>
    <t>Ceeldibir</t>
  </si>
  <si>
    <t>Garaweele</t>
  </si>
  <si>
    <t>Afbarwaaqo</t>
  </si>
  <si>
    <t>Buq qalooc</t>
  </si>
  <si>
    <t>Garbacad</t>
  </si>
  <si>
    <t>Bacadwayne</t>
  </si>
  <si>
    <t>Qaycad</t>
  </si>
  <si>
    <t>Baraag qubays</t>
  </si>
  <si>
    <t>Labaceel</t>
  </si>
  <si>
    <t>qalqaloocan</t>
  </si>
  <si>
    <t>seego</t>
  </si>
  <si>
    <t>Xinlabi</t>
  </si>
  <si>
    <t>Qureer</t>
  </si>
  <si>
    <t>Hilmo</t>
  </si>
  <si>
    <t>Guutaale</t>
  </si>
  <si>
    <t>Dhidin</t>
  </si>
  <si>
    <t>Xamarday</t>
  </si>
  <si>
    <t>Sugule</t>
  </si>
  <si>
    <t>Badbato</t>
  </si>
  <si>
    <t>Total Hobyo</t>
  </si>
  <si>
    <t>Status of the village</t>
  </si>
  <si>
    <t xml:space="preserve">Accessible </t>
  </si>
  <si>
    <t>Hard to reach</t>
  </si>
  <si>
    <t>Garowe</t>
  </si>
  <si>
    <t>Garowe town</t>
  </si>
  <si>
    <t>Accessible</t>
  </si>
  <si>
    <t>Balley</t>
  </si>
  <si>
    <t>KM-22</t>
  </si>
  <si>
    <t>Hamur</t>
  </si>
  <si>
    <t>Timirka</t>
  </si>
  <si>
    <t>Cuun</t>
  </si>
  <si>
    <t>Sigadheer</t>
  </si>
  <si>
    <t>Rabbable</t>
  </si>
  <si>
    <t>Ilma-adeer</t>
  </si>
  <si>
    <t>Birta</t>
  </si>
  <si>
    <t>T. ooman</t>
  </si>
  <si>
    <t>Rebanti</t>
  </si>
  <si>
    <t>Awr-culus</t>
  </si>
  <si>
    <t>Laqlajisle</t>
  </si>
  <si>
    <t>Sinujif</t>
  </si>
  <si>
    <t>Xamxamaa</t>
  </si>
  <si>
    <t>yoombays</t>
  </si>
  <si>
    <t>Abaaray</t>
  </si>
  <si>
    <t>Dudumaale</t>
  </si>
  <si>
    <t>Ceelwacayseed</t>
  </si>
  <si>
    <t>Salaxlay</t>
  </si>
  <si>
    <t>Caanayaskax</t>
  </si>
  <si>
    <t>Qalaanqal</t>
  </si>
  <si>
    <t>Qabaal</t>
  </si>
  <si>
    <t>Gubato</t>
  </si>
  <si>
    <t>Laanta-hawada</t>
  </si>
  <si>
    <t>Burtinle</t>
  </si>
  <si>
    <t>Balidacar</t>
  </si>
  <si>
    <t>Magacley</t>
  </si>
  <si>
    <t>Ceelweyne</t>
  </si>
  <si>
    <t>Meygaagle</t>
  </si>
  <si>
    <t>Maygaag</t>
  </si>
  <si>
    <t>Jalam</t>
  </si>
  <si>
    <t>Faratoyo</t>
  </si>
  <si>
    <t>Farjano</t>
  </si>
  <si>
    <t>Gosol</t>
  </si>
  <si>
    <t>Godobyar</t>
  </si>
  <si>
    <t>Suule</t>
  </si>
  <si>
    <t xml:space="preserve">Dogob </t>
  </si>
  <si>
    <t>HaarHaar</t>
  </si>
  <si>
    <t>Goolada</t>
  </si>
  <si>
    <t>Meerasane</t>
  </si>
  <si>
    <t>Bahaley</t>
  </si>
  <si>
    <t>Galgaras</t>
  </si>
  <si>
    <t>Bilcilquran</t>
  </si>
  <si>
    <t>Quracduub</t>
  </si>
  <si>
    <t>Hudoyo</t>
  </si>
  <si>
    <t>Caleeli</t>
  </si>
  <si>
    <t>Koryaal</t>
  </si>
  <si>
    <t>Balidacaryare</t>
  </si>
  <si>
    <t>Qalaanqale</t>
  </si>
  <si>
    <t>Baricad</t>
  </si>
  <si>
    <t>Dacare</t>
  </si>
  <si>
    <t>Dangoroyo</t>
  </si>
  <si>
    <t>Dangoroyo town</t>
  </si>
  <si>
    <t>Libaaxo</t>
  </si>
  <si>
    <t>Farxamur</t>
  </si>
  <si>
    <t>Barweyn</t>
  </si>
  <si>
    <t>Budunbuto</t>
  </si>
  <si>
    <t>Baqbaq</t>
  </si>
  <si>
    <t>Usgure</t>
  </si>
  <si>
    <t>Ceelbo</t>
  </si>
  <si>
    <t>X_khayr</t>
  </si>
  <si>
    <t>Yibaayil</t>
  </si>
  <si>
    <t>Qundheed</t>
  </si>
  <si>
    <t>Buq-shirar</t>
  </si>
  <si>
    <t>Falahfalah</t>
  </si>
  <si>
    <t>Suuj</t>
  </si>
  <si>
    <t>Garmaal</t>
  </si>
  <si>
    <t>qodaxdoole</t>
  </si>
  <si>
    <t>higlo fardood</t>
  </si>
  <si>
    <t>Damalsamahele</t>
  </si>
  <si>
    <t>Burxagagar</t>
  </si>
  <si>
    <t>Eyl town</t>
  </si>
  <si>
    <t>Li'ig</t>
  </si>
  <si>
    <t>Diilin</t>
  </si>
  <si>
    <t>W/gaduud</t>
  </si>
  <si>
    <t>Eyl</t>
  </si>
  <si>
    <t>Dhariin</t>
  </si>
  <si>
    <t>Diinkudhac</t>
  </si>
  <si>
    <t>K/waaq</t>
  </si>
  <si>
    <t>Qarxis</t>
  </si>
  <si>
    <t>Gabac</t>
  </si>
  <si>
    <t>Ladega</t>
  </si>
  <si>
    <t>Jiifle</t>
  </si>
  <si>
    <t>Qulule</t>
  </si>
  <si>
    <t>Qoryaale</t>
  </si>
  <si>
    <t>Dhanaane</t>
  </si>
  <si>
    <t>Xasbahale</t>
  </si>
  <si>
    <t>dhiganle</t>
  </si>
  <si>
    <t>Godob</t>
  </si>
  <si>
    <t>Gala-ood</t>
  </si>
  <si>
    <t>Maraye</t>
  </si>
  <si>
    <t>Ceelmadoobe</t>
  </si>
  <si>
    <t>Biyocade</t>
  </si>
  <si>
    <t xml:space="preserve">Suuban </t>
  </si>
  <si>
    <t xml:space="preserve">Godbo </t>
  </si>
  <si>
    <t>weylaliq</t>
  </si>
  <si>
    <t>Cambare</t>
  </si>
  <si>
    <t>Nugal Total</t>
  </si>
  <si>
    <t>Garowe Sub Total</t>
  </si>
  <si>
    <t>Karkaar Region Pupulation village &amp; settlement in  2014/2015</t>
  </si>
  <si>
    <t>U5 Target POP</t>
  </si>
  <si>
    <t>Qardho Xiingood</t>
  </si>
  <si>
    <t>Qardho Qoryo cad</t>
  </si>
  <si>
    <t>Qardho Xorgoble</t>
  </si>
  <si>
    <t>Qardho Gacan libaax</t>
  </si>
  <si>
    <t>Yaka</t>
  </si>
  <si>
    <t>30km</t>
  </si>
  <si>
    <t>Libow</t>
  </si>
  <si>
    <t>37km</t>
  </si>
  <si>
    <t>Gardo</t>
  </si>
  <si>
    <t>Shire</t>
  </si>
  <si>
    <t>42km</t>
  </si>
  <si>
    <t>Gerihel</t>
  </si>
  <si>
    <t>50km</t>
  </si>
  <si>
    <t>Guud-cad</t>
  </si>
  <si>
    <t>Xabaal-reer</t>
  </si>
  <si>
    <t>Adinsoone</t>
  </si>
  <si>
    <t>18km</t>
  </si>
  <si>
    <t>Libaax-har</t>
  </si>
  <si>
    <t>Jedad</t>
  </si>
  <si>
    <t>60km</t>
  </si>
  <si>
    <t>Qormo-buurcad</t>
  </si>
  <si>
    <t>65km</t>
  </si>
  <si>
    <t>Canbaar-sare</t>
  </si>
  <si>
    <t>55km</t>
  </si>
  <si>
    <t>Canbaar-hoose</t>
  </si>
  <si>
    <t>70km</t>
  </si>
  <si>
    <t xml:space="preserve">Qalwo </t>
  </si>
  <si>
    <t>Qaarar-soor</t>
  </si>
  <si>
    <t>75km</t>
  </si>
  <si>
    <t>Dhaxan</t>
  </si>
  <si>
    <t>35km</t>
  </si>
  <si>
    <t>Shaxda</t>
  </si>
  <si>
    <t>Carmo</t>
  </si>
  <si>
    <t>20km</t>
  </si>
  <si>
    <t>Sanjilbo</t>
  </si>
  <si>
    <t>13km</t>
  </si>
  <si>
    <t>Ceeley</t>
  </si>
  <si>
    <t>Misirta</t>
  </si>
  <si>
    <t>Higlo</t>
  </si>
  <si>
    <t>25km</t>
  </si>
  <si>
    <t>Buur-dacarle</t>
  </si>
  <si>
    <t>40km</t>
  </si>
  <si>
    <t>Tuulada-Takfiirka</t>
  </si>
  <si>
    <t>12km</t>
  </si>
  <si>
    <t>Conqor oodan</t>
  </si>
  <si>
    <t>Laaso caro</t>
  </si>
  <si>
    <t>72km</t>
  </si>
  <si>
    <t xml:space="preserve">Warta-ali wayrax </t>
  </si>
  <si>
    <t>52km</t>
  </si>
  <si>
    <t>Goda</t>
  </si>
  <si>
    <t xml:space="preserve">Ceel-mur </t>
  </si>
  <si>
    <t>15km</t>
  </si>
  <si>
    <t xml:space="preserve">Kurtumo </t>
  </si>
  <si>
    <t>Wadeemi&amp; Laan qurac</t>
  </si>
  <si>
    <t>Dooxada- Kubo</t>
  </si>
  <si>
    <t>8km</t>
  </si>
  <si>
    <t>Galool -weeydle</t>
  </si>
  <si>
    <t xml:space="preserve">Mindhicir </t>
  </si>
  <si>
    <t>Dhaxan -Busur</t>
  </si>
  <si>
    <t>Q/deeqa</t>
  </si>
  <si>
    <t>War-darbac</t>
  </si>
  <si>
    <t>Leg-dooro</t>
  </si>
  <si>
    <t>45km</t>
  </si>
  <si>
    <t xml:space="preserve">Taalada </t>
  </si>
  <si>
    <t xml:space="preserve">Gardo Total </t>
  </si>
  <si>
    <t>Wa'iye Town</t>
  </si>
  <si>
    <t>Sheerbi</t>
  </si>
  <si>
    <t>Xidda</t>
  </si>
  <si>
    <t>Waiye</t>
  </si>
  <si>
    <t>Alxamdulilah</t>
  </si>
  <si>
    <t>10km</t>
  </si>
  <si>
    <t>Dalweyn</t>
  </si>
  <si>
    <t>32km</t>
  </si>
  <si>
    <t>Juurile</t>
  </si>
  <si>
    <t>kaladhacdo</t>
  </si>
  <si>
    <t>24km</t>
  </si>
  <si>
    <t>Dooxad -Xida</t>
  </si>
  <si>
    <t xml:space="preserve">Booxaaro </t>
  </si>
  <si>
    <t>Qoryaalay</t>
  </si>
  <si>
    <t>31km</t>
  </si>
  <si>
    <t xml:space="preserve">Karingaab </t>
  </si>
  <si>
    <t>39km</t>
  </si>
  <si>
    <t>Oromale</t>
  </si>
  <si>
    <t>57km</t>
  </si>
  <si>
    <t xml:space="preserve">Qayaadsame </t>
  </si>
  <si>
    <t xml:space="preserve">Candho- Bahal </t>
  </si>
  <si>
    <t>14km</t>
  </si>
  <si>
    <t xml:space="preserve">Caduura </t>
  </si>
  <si>
    <t>43km</t>
  </si>
  <si>
    <t xml:space="preserve">Geed-Gaab </t>
  </si>
  <si>
    <t>58km</t>
  </si>
  <si>
    <t xml:space="preserve">Waiye Total </t>
  </si>
  <si>
    <t>Bayla Town</t>
  </si>
  <si>
    <t>Carris</t>
  </si>
  <si>
    <t>Laas baxay</t>
  </si>
  <si>
    <t>B/bayla</t>
  </si>
  <si>
    <t>Qotton</t>
  </si>
  <si>
    <t>Sarmaan</t>
  </si>
  <si>
    <t>100km</t>
  </si>
  <si>
    <t>Xumbays</t>
  </si>
  <si>
    <t>130km</t>
  </si>
  <si>
    <t>Meygaag</t>
  </si>
  <si>
    <t>140km</t>
  </si>
  <si>
    <t>Dhuudo</t>
  </si>
  <si>
    <t>90km</t>
  </si>
  <si>
    <t>Dhudhub</t>
  </si>
  <si>
    <t>Dhalin baar</t>
  </si>
  <si>
    <t>120km</t>
  </si>
  <si>
    <t>Bixin</t>
  </si>
  <si>
    <t>Durdura</t>
  </si>
  <si>
    <t>80km</t>
  </si>
  <si>
    <t>Kulule</t>
  </si>
  <si>
    <t>Dhuur</t>
  </si>
  <si>
    <t>Ceel-dhidar</t>
  </si>
  <si>
    <t>Biyo- Guduud</t>
  </si>
  <si>
    <t>Geedo- Xuunsho</t>
  </si>
  <si>
    <t>Laas - baxay</t>
  </si>
  <si>
    <t xml:space="preserve">Dhisayna </t>
  </si>
  <si>
    <t xml:space="preserve">Kayla </t>
  </si>
  <si>
    <t>Diniq</t>
  </si>
  <si>
    <t xml:space="preserve">Bixin </t>
  </si>
  <si>
    <t>110km</t>
  </si>
  <si>
    <t>Laas- Boocle</t>
  </si>
  <si>
    <t xml:space="preserve">Ceel -lahelay </t>
  </si>
  <si>
    <t>Hul</t>
  </si>
  <si>
    <t xml:space="preserve">Arin -dheer </t>
  </si>
  <si>
    <t>Jiq-jiq</t>
  </si>
  <si>
    <t xml:space="preserve">B/bayla Total </t>
  </si>
  <si>
    <t>Rako</t>
  </si>
  <si>
    <t>Rako Town</t>
  </si>
  <si>
    <t>Duudhoyo</t>
  </si>
  <si>
    <t xml:space="preserve">liqan </t>
  </si>
  <si>
    <t>19km</t>
  </si>
  <si>
    <t>Uur-jire</t>
  </si>
  <si>
    <t>355km</t>
  </si>
  <si>
    <t>adingari</t>
  </si>
  <si>
    <t>liqaan</t>
  </si>
  <si>
    <t>dabqax</t>
  </si>
  <si>
    <t>yeeyda</t>
  </si>
  <si>
    <t>xawla</t>
  </si>
  <si>
    <t>Kodmo</t>
  </si>
  <si>
    <t xml:space="preserve">Mijiyayar </t>
  </si>
  <si>
    <t>28km</t>
  </si>
  <si>
    <t>Qoraxo</t>
  </si>
  <si>
    <t>26km</t>
  </si>
  <si>
    <t xml:space="preserve">Xajiinle </t>
  </si>
  <si>
    <t xml:space="preserve">Gubab </t>
  </si>
  <si>
    <t>Gaal-maale</t>
  </si>
  <si>
    <t>Araasime -cad</t>
  </si>
  <si>
    <t>29km</t>
  </si>
  <si>
    <t>Xowla-Sare</t>
  </si>
  <si>
    <t xml:space="preserve">Bali -dacar </t>
  </si>
  <si>
    <t>38km</t>
  </si>
  <si>
    <t xml:space="preserve">Bali- gaatir </t>
  </si>
  <si>
    <t xml:space="preserve">Magar </t>
  </si>
  <si>
    <t xml:space="preserve">Dacar </t>
  </si>
  <si>
    <t>46km</t>
  </si>
  <si>
    <t xml:space="preserve">Dhalmado </t>
  </si>
  <si>
    <t xml:space="preserve">Degel iyo Dalxaab </t>
  </si>
  <si>
    <t>34km</t>
  </si>
  <si>
    <t>Dal oode</t>
  </si>
  <si>
    <t>Onkode</t>
  </si>
  <si>
    <t>51km</t>
  </si>
  <si>
    <t xml:space="preserve">Rako Total </t>
  </si>
  <si>
    <t>Hafuun</t>
  </si>
  <si>
    <t>Xaafuun Town</t>
  </si>
  <si>
    <t>Dul- Xaafuun</t>
  </si>
  <si>
    <t>16km</t>
  </si>
  <si>
    <t>Af dicin</t>
  </si>
  <si>
    <t>Dhuurta</t>
  </si>
  <si>
    <t>Garduush</t>
  </si>
  <si>
    <t>Haluule</t>
  </si>
  <si>
    <t>Dardaarre</t>
  </si>
  <si>
    <t>Damalaley</t>
  </si>
  <si>
    <t>56km</t>
  </si>
  <si>
    <t>Foocaar</t>
  </si>
  <si>
    <t>Afruugle</t>
  </si>
  <si>
    <t>85km</t>
  </si>
  <si>
    <t>Garan hoose</t>
  </si>
  <si>
    <t>105km</t>
  </si>
  <si>
    <t>Garan sare</t>
  </si>
  <si>
    <t>Caraysimow</t>
  </si>
  <si>
    <t>165km</t>
  </si>
  <si>
    <t xml:space="preserve">Hurdiya </t>
  </si>
  <si>
    <t>185km</t>
  </si>
  <si>
    <t>Xandha</t>
  </si>
  <si>
    <t>200km</t>
  </si>
  <si>
    <t xml:space="preserve">Hod-qacable </t>
  </si>
  <si>
    <t>67km</t>
  </si>
  <si>
    <t xml:space="preserve">Doqon leye </t>
  </si>
  <si>
    <t xml:space="preserve">Dhextaal </t>
  </si>
  <si>
    <t>160km</t>
  </si>
  <si>
    <t>Qansaxanyo</t>
  </si>
  <si>
    <t>135km</t>
  </si>
  <si>
    <t xml:space="preserve">Xabaal -cad </t>
  </si>
  <si>
    <t>157km</t>
  </si>
  <si>
    <t xml:space="preserve">Laamiye </t>
  </si>
  <si>
    <t>170km</t>
  </si>
  <si>
    <t xml:space="preserve">Fundhucdule </t>
  </si>
  <si>
    <t>190km</t>
  </si>
  <si>
    <t xml:space="preserve">Hafuun Total </t>
  </si>
  <si>
    <t>Grand Total</t>
  </si>
  <si>
    <t>Puntland State of Somalia Bari Region Pupulation Village , Settlement and Hard to reach  2014/2015</t>
  </si>
  <si>
    <t xml:space="preserve">Bosaso  </t>
  </si>
  <si>
    <t>New Bosaso</t>
  </si>
  <si>
    <t>accessible</t>
  </si>
  <si>
    <t>Octobar 1</t>
  </si>
  <si>
    <t>Nawawi zone</t>
  </si>
  <si>
    <t>Suweyto</t>
  </si>
  <si>
    <t>100 Bush</t>
  </si>
  <si>
    <t>Raxiis 3</t>
  </si>
  <si>
    <t>Octobar 2</t>
  </si>
  <si>
    <t>Tuurjaale</t>
  </si>
  <si>
    <t>R/Raaxo A</t>
  </si>
  <si>
    <t>Hilaac Village</t>
  </si>
  <si>
    <t>Gusoore 3</t>
  </si>
  <si>
    <t>B Mingis IDP</t>
  </si>
  <si>
    <t>Biyo kulule IDP</t>
  </si>
  <si>
    <t>Shabeele IDP</t>
  </si>
  <si>
    <t>R/Raaxo D</t>
  </si>
  <si>
    <t>Banadir IDP</t>
  </si>
  <si>
    <t>Majiyahan</t>
  </si>
  <si>
    <t>X/Carab</t>
  </si>
  <si>
    <t>Tawakal IDP</t>
  </si>
  <si>
    <t>Octoobar 1</t>
  </si>
  <si>
    <t>Octobar 3</t>
  </si>
  <si>
    <t>Raxiis 2</t>
  </si>
  <si>
    <t>Wadajir 2</t>
  </si>
  <si>
    <t>R/raaxo</t>
  </si>
  <si>
    <t>Gusoore 1</t>
  </si>
  <si>
    <t>Ajuuraan IDP</t>
  </si>
  <si>
    <t xml:space="preserve">Elay </t>
  </si>
  <si>
    <t xml:space="preserve">Absame </t>
  </si>
  <si>
    <t>Sunaami</t>
  </si>
  <si>
    <t>Laag</t>
  </si>
  <si>
    <t>Yalho</t>
  </si>
  <si>
    <t xml:space="preserve"> Gaaca</t>
  </si>
  <si>
    <t>Geography</t>
  </si>
  <si>
    <t>Hilqad</t>
  </si>
  <si>
    <t>Xamur</t>
  </si>
  <si>
    <t>Dameer</t>
  </si>
  <si>
    <t>Maraje</t>
  </si>
  <si>
    <t>Mashcaleed</t>
  </si>
  <si>
    <t>insecurety</t>
  </si>
  <si>
    <t>Galgala</t>
  </si>
  <si>
    <t>Balikhadar</t>
  </si>
  <si>
    <t>Sugure</t>
  </si>
  <si>
    <t>Afurur</t>
  </si>
  <si>
    <t>Bandarsiyaada</t>
  </si>
  <si>
    <t>Riyi Heshay</t>
  </si>
  <si>
    <t>Biyacado</t>
  </si>
  <si>
    <t>Shimis</t>
  </si>
  <si>
    <t>Dhagcaan</t>
  </si>
  <si>
    <t>Hays</t>
  </si>
  <si>
    <t>Faluuja</t>
  </si>
  <si>
    <t>Jiingada</t>
  </si>
  <si>
    <t>Ceeldaahir</t>
  </si>
  <si>
    <t>Carta</t>
  </si>
  <si>
    <t>Laasadawaco</t>
  </si>
  <si>
    <t>Juriile</t>
  </si>
  <si>
    <t>Dhud</t>
  </si>
  <si>
    <t>Barookhle</t>
  </si>
  <si>
    <t>Garaac</t>
  </si>
  <si>
    <t>Duudshabeel</t>
  </si>
  <si>
    <t>Buruc</t>
  </si>
  <si>
    <t>Bacaad</t>
  </si>
  <si>
    <t xml:space="preserve">Buurgaaban </t>
  </si>
  <si>
    <t>Ufayn town</t>
  </si>
  <si>
    <t>Ufayn</t>
  </si>
  <si>
    <t>Ufayn area</t>
  </si>
  <si>
    <t>Kobdhexaad</t>
  </si>
  <si>
    <t>Geesaqabad</t>
  </si>
  <si>
    <t>Xabley</t>
  </si>
  <si>
    <t>Balidoog</t>
  </si>
  <si>
    <t>Tisjiic</t>
  </si>
  <si>
    <t xml:space="preserve">Mirood </t>
  </si>
  <si>
    <t>Huurse</t>
  </si>
  <si>
    <t>Madha</t>
  </si>
  <si>
    <t xml:space="preserve">Aboorey </t>
  </si>
  <si>
    <t>Fadhisame</t>
  </si>
  <si>
    <t>Doolcadale</t>
  </si>
  <si>
    <t>Jeedaa;l</t>
  </si>
  <si>
    <t>Ceeldheero</t>
  </si>
  <si>
    <t>Jidmoxor</t>
  </si>
  <si>
    <t>Walisoor sare</t>
  </si>
  <si>
    <t>Suqaajeen</t>
  </si>
  <si>
    <t>Sadow</t>
  </si>
  <si>
    <t>Jiddhixin</t>
  </si>
  <si>
    <t>Qaroomaloho</t>
  </si>
  <si>
    <t>Iskushuban</t>
  </si>
  <si>
    <t>Iskushuban town</t>
  </si>
  <si>
    <t>Tuulo Essa</t>
  </si>
  <si>
    <t>Dharjale</t>
  </si>
  <si>
    <t>Dawacaley</t>
  </si>
  <si>
    <t>Barako</t>
  </si>
  <si>
    <t>Tuulo Huruse</t>
  </si>
  <si>
    <t>Dharoor</t>
  </si>
  <si>
    <t>Camaan</t>
  </si>
  <si>
    <t>Diriqle</t>
  </si>
  <si>
    <t>Dooxa gaban</t>
  </si>
  <si>
    <t>Reebi cade</t>
  </si>
  <si>
    <t>Boorery</t>
  </si>
  <si>
    <t>Shareer Xoor</t>
  </si>
  <si>
    <t>Ceelmareere</t>
  </si>
  <si>
    <t>Balidhdhafarur</t>
  </si>
  <si>
    <t>Caraweyn</t>
  </si>
  <si>
    <t>Timirshe</t>
  </si>
  <si>
    <t>Gargoore</t>
  </si>
  <si>
    <t>Gebiguduud</t>
  </si>
  <si>
    <t>Biike</t>
  </si>
  <si>
    <t>Hiriiro</t>
  </si>
  <si>
    <t>Caleemoley</t>
  </si>
  <si>
    <t>Mareer</t>
  </si>
  <si>
    <t>Biyaguduud</t>
  </si>
  <si>
    <t>Xubabays</t>
  </si>
  <si>
    <t>Qansaxayo</t>
  </si>
  <si>
    <t>Kob riyaad</t>
  </si>
  <si>
    <t>Iskorsaar</t>
  </si>
  <si>
    <t>Garan</t>
  </si>
  <si>
    <t>Bargaal</t>
  </si>
  <si>
    <t>Bargaal town</t>
  </si>
  <si>
    <t>Comaayo 1</t>
  </si>
  <si>
    <t>Comaayo 2</t>
  </si>
  <si>
    <t>Caarshe,subagley</t>
  </si>
  <si>
    <t>Suraryo,shenka duuba</t>
  </si>
  <si>
    <t>Qoryaley</t>
  </si>
  <si>
    <t>Buqda</t>
  </si>
  <si>
    <t>Fagoolo,Cida</t>
  </si>
  <si>
    <t>Yameylabo</t>
  </si>
  <si>
    <t>Walacle</t>
  </si>
  <si>
    <t>Ruunyo, Abadeexaan</t>
  </si>
  <si>
    <t>Qoriloho , Xeela,Gargorya</t>
  </si>
  <si>
    <t>Coblo and Dogeye</t>
  </si>
  <si>
    <t>Wadikhayr</t>
  </si>
  <si>
    <t>Gubax</t>
  </si>
  <si>
    <t>Cadaya</t>
  </si>
  <si>
    <t>Qarqaar ,Boodaal</t>
  </si>
  <si>
    <t>Taageer</t>
  </si>
  <si>
    <t>Qoraxaad</t>
  </si>
  <si>
    <t>Hoosin Gaab,Cadwo</t>
  </si>
  <si>
    <t>Salaximo</t>
  </si>
  <si>
    <t>Muudiya</t>
  </si>
  <si>
    <t>Dulbax,Qonqoro</t>
  </si>
  <si>
    <t>Carcaro, Gumaayo</t>
  </si>
  <si>
    <t>Bexaan</t>
  </si>
  <si>
    <t>Dudoodo</t>
  </si>
  <si>
    <t>Korondal</t>
  </si>
  <si>
    <t>Qandaala</t>
  </si>
  <si>
    <t>Butiyalo</t>
  </si>
  <si>
    <t>Madlehe</t>
  </si>
  <si>
    <t>Karin 1</t>
  </si>
  <si>
    <t>Buuxaale</t>
  </si>
  <si>
    <t>Bashaashin</t>
  </si>
  <si>
    <t>Dhankadus</t>
  </si>
  <si>
    <t>Qanlaaye</t>
  </si>
  <si>
    <t>Dawaar</t>
  </si>
  <si>
    <t>Ceel gaal</t>
  </si>
  <si>
    <t>Hoodaa Weyn</t>
  </si>
  <si>
    <t>Hoodaa Yar</t>
  </si>
  <si>
    <t>Dibir</t>
  </si>
  <si>
    <t>Geel Xagar</t>
  </si>
  <si>
    <t>Xadaad</t>
  </si>
  <si>
    <t>Unuun</t>
  </si>
  <si>
    <t>Galeyr</t>
  </si>
  <si>
    <t>Gurur</t>
  </si>
  <si>
    <t>Jeceel</t>
  </si>
  <si>
    <t>Guban</t>
  </si>
  <si>
    <t>Balidhidin</t>
  </si>
  <si>
    <t>Madax Maroodi</t>
  </si>
  <si>
    <t xml:space="preserve">Tuulo Ciise </t>
  </si>
  <si>
    <t>Buq</t>
  </si>
  <si>
    <t>Dhabancado</t>
  </si>
  <si>
    <t>Xargo</t>
  </si>
  <si>
    <t>Cangeel</t>
  </si>
  <si>
    <t>Xijiijle</t>
  </si>
  <si>
    <t>Turmasaale</t>
  </si>
  <si>
    <t>Haraaryo</t>
  </si>
  <si>
    <t>Markadaan</t>
  </si>
  <si>
    <t>Talal</t>
  </si>
  <si>
    <t>Duudad</t>
  </si>
  <si>
    <t>Qurac</t>
  </si>
  <si>
    <t>Hoobato</t>
  </si>
  <si>
    <t>Dhasaq</t>
  </si>
  <si>
    <t>Dandamale</t>
  </si>
  <si>
    <t>Daramadow</t>
  </si>
  <si>
    <t>Gaatir</t>
  </si>
  <si>
    <t>Shebab</t>
  </si>
  <si>
    <t>Dhadar</t>
  </si>
  <si>
    <t>Dhasaan</t>
  </si>
  <si>
    <t>Bohole</t>
  </si>
  <si>
    <t>Raqraq</t>
  </si>
  <si>
    <t>Jidaca</t>
  </si>
  <si>
    <t>Kal</t>
  </si>
  <si>
    <t>Mirale</t>
  </si>
  <si>
    <t>Qamaadin</t>
  </si>
  <si>
    <t>Buqo</t>
  </si>
  <si>
    <t>celbaxay</t>
  </si>
  <si>
    <t>toox</t>
  </si>
  <si>
    <t>Qansax</t>
  </si>
  <si>
    <t>Aroor gob</t>
  </si>
  <si>
    <t>Yoos</t>
  </si>
  <si>
    <t>Daboorad</t>
  </si>
  <si>
    <t>Curaar</t>
  </si>
  <si>
    <t>Walisoor hose</t>
  </si>
  <si>
    <t>Arile</t>
  </si>
  <si>
    <t>Alula</t>
  </si>
  <si>
    <t>Alula town</t>
  </si>
  <si>
    <t>Wareegsame</t>
  </si>
  <si>
    <t>Galweyne</t>
  </si>
  <si>
    <t>Bareda</t>
  </si>
  <si>
    <t>Celqud</t>
  </si>
  <si>
    <t>Habo</t>
  </si>
  <si>
    <t>Cellas</t>
  </si>
  <si>
    <t>Sayn yar</t>
  </si>
  <si>
    <t>Sayn weyn</t>
  </si>
  <si>
    <t>Tooxin</t>
  </si>
  <si>
    <t>Dhuunyo</t>
  </si>
  <si>
    <t>Dhidhin</t>
  </si>
  <si>
    <t>Shareer</t>
  </si>
  <si>
    <t>Olog/Damo</t>
  </si>
  <si>
    <t>Barxa</t>
  </si>
  <si>
    <t>Buroxamur</t>
  </si>
  <si>
    <t>Dhuxun</t>
  </si>
  <si>
    <t>Yicis</t>
  </si>
  <si>
    <t>Xogad</t>
  </si>
  <si>
    <t>Xabal ambiyad</t>
  </si>
  <si>
    <t>Xayslaho</t>
  </si>
  <si>
    <t>Afakalahaye</t>
  </si>
  <si>
    <t>Bolimog</t>
  </si>
  <si>
    <t>Booco</t>
  </si>
  <si>
    <t>Xalwad</t>
  </si>
  <si>
    <t>Ciid/Dibir</t>
  </si>
  <si>
    <t>Kaware</t>
  </si>
  <si>
    <t>Faranfar</t>
  </si>
  <si>
    <t>Talamoge</t>
  </si>
  <si>
    <t>Hursale</t>
  </si>
  <si>
    <t>Hursale settelments</t>
  </si>
  <si>
    <t>Ximistiyo</t>
  </si>
  <si>
    <t>Geesaley</t>
  </si>
  <si>
    <t>Murcanyo</t>
  </si>
  <si>
    <t>Tayeega</t>
  </si>
  <si>
    <t>Dhurbo</t>
  </si>
  <si>
    <t>Bardacad</t>
  </si>
  <si>
    <t>Hagoog</t>
  </si>
  <si>
    <t xml:space="preserve">Total Grand </t>
  </si>
  <si>
    <t>Cagaarre</t>
  </si>
  <si>
    <t>caggaare town</t>
  </si>
  <si>
    <t>Garbadiir</t>
  </si>
  <si>
    <t>Biri qoday</t>
  </si>
  <si>
    <t>Biri table</t>
  </si>
  <si>
    <t>Hirma caddo</t>
  </si>
  <si>
    <t>Xalxaliye</t>
  </si>
  <si>
    <t>Fiinleey</t>
  </si>
  <si>
    <t>82km</t>
  </si>
  <si>
    <t>Tuula miskiin</t>
  </si>
  <si>
    <t>Karin barwaaqo</t>
  </si>
  <si>
    <t>buulal</t>
  </si>
  <si>
    <t>Sangajabiye</t>
  </si>
  <si>
    <t>Awdhaxaale</t>
  </si>
  <si>
    <t>Total</t>
  </si>
  <si>
    <t>Shibiraale</t>
  </si>
  <si>
    <t>shimbiraale town</t>
  </si>
  <si>
    <t>Biciido</t>
  </si>
  <si>
    <t>139km</t>
  </si>
  <si>
    <t>tuur qaylo</t>
  </si>
  <si>
    <t>98km</t>
  </si>
  <si>
    <t>Buqdheer</t>
  </si>
  <si>
    <t>yibaayil</t>
  </si>
  <si>
    <t>103km</t>
  </si>
  <si>
    <t>Cali googoan</t>
  </si>
  <si>
    <t>95km</t>
  </si>
  <si>
    <t>Qalaalciye</t>
  </si>
  <si>
    <t>Midhaalay</t>
  </si>
  <si>
    <t>Boodadarayo</t>
  </si>
  <si>
    <t>Jidhaanbiciid</t>
  </si>
  <si>
    <t>Guryasan</t>
  </si>
  <si>
    <t>27km</t>
  </si>
  <si>
    <t>carmooyin</t>
  </si>
  <si>
    <t>carmooyin town</t>
  </si>
  <si>
    <t>Kulaal</t>
  </si>
  <si>
    <t>Riigga</t>
  </si>
  <si>
    <t>xabaalo cammaarre</t>
  </si>
  <si>
    <t>Goraan</t>
  </si>
  <si>
    <t>74km</t>
  </si>
  <si>
    <t>Qandhicille</t>
  </si>
  <si>
    <t>Gorofley</t>
  </si>
  <si>
    <t>Siiga dheer</t>
  </si>
  <si>
    <t>xaangey</t>
  </si>
  <si>
    <t>Sufur wayne</t>
  </si>
  <si>
    <t>Laf wayne</t>
  </si>
  <si>
    <t>Jidbaale</t>
  </si>
  <si>
    <t>Dariyo geesowayn</t>
  </si>
  <si>
    <t>Holhol</t>
  </si>
  <si>
    <t>Dhubuq dhubuq</t>
  </si>
  <si>
    <t>saaxo gabogabo</t>
  </si>
  <si>
    <t>DIB shabeel</t>
  </si>
  <si>
    <t>Xargajiid</t>
  </si>
  <si>
    <t>Buurcaanood</t>
  </si>
  <si>
    <t xml:space="preserve">Total Sool </t>
  </si>
  <si>
    <t>Hylaamo</t>
  </si>
  <si>
    <t>Hylaamo town</t>
  </si>
  <si>
    <t>Gacal guulle</t>
  </si>
  <si>
    <t>Carmooyin</t>
  </si>
  <si>
    <t>Geedcilmi</t>
  </si>
  <si>
    <t>Kaladhac</t>
  </si>
  <si>
    <t>Boodacad</t>
  </si>
  <si>
    <t>Sayriye</t>
  </si>
  <si>
    <t>Dhooxaano</t>
  </si>
  <si>
    <t>Gubad</t>
  </si>
  <si>
    <t>Galxamur</t>
  </si>
  <si>
    <t>150km</t>
  </si>
  <si>
    <t>Qadqadsiin</t>
  </si>
  <si>
    <t>Dhudhunsaar</t>
  </si>
  <si>
    <t>Tubyar</t>
  </si>
  <si>
    <t>Higlo caano</t>
  </si>
  <si>
    <t>Godorka</t>
  </si>
  <si>
    <t>Higlogool</t>
  </si>
  <si>
    <t>Uraaga</t>
  </si>
  <si>
    <t>Warabaley</t>
  </si>
  <si>
    <t>Afqarile</t>
  </si>
  <si>
    <t>Xubeera</t>
  </si>
  <si>
    <t>xubeera town</t>
  </si>
  <si>
    <t>Damal goray</t>
  </si>
  <si>
    <t>Jiingad</t>
  </si>
  <si>
    <t>Calool</t>
  </si>
  <si>
    <t>Dharkaynka</t>
  </si>
  <si>
    <t>Caws ma waydo</t>
  </si>
  <si>
    <t>Tora bora</t>
  </si>
  <si>
    <t>xabaalo cawl</t>
  </si>
  <si>
    <t>xabaalo cawl town</t>
  </si>
  <si>
    <t>shilalka wayn</t>
  </si>
  <si>
    <t>ciid</t>
  </si>
  <si>
    <t>Higlo hinjiye</t>
  </si>
  <si>
    <t>cawsan</t>
  </si>
  <si>
    <t>Ximan</t>
  </si>
  <si>
    <t>Ximan town</t>
  </si>
  <si>
    <t>Mashxaaleed</t>
  </si>
  <si>
    <t>Markad</t>
  </si>
  <si>
    <t>Moon</t>
  </si>
  <si>
    <t>Ragaad</t>
  </si>
  <si>
    <t>cagaareey</t>
  </si>
  <si>
    <t>total</t>
  </si>
  <si>
    <t>Total Sanag</t>
  </si>
  <si>
    <t>Daadyar town</t>
  </si>
  <si>
    <t>Kaarta habreed</t>
  </si>
  <si>
    <t>16KM</t>
  </si>
  <si>
    <t>Cumar aji</t>
  </si>
  <si>
    <t>19KM</t>
  </si>
  <si>
    <t>Daadyar</t>
  </si>
  <si>
    <t>Sacma deeqo</t>
  </si>
  <si>
    <t>24KM</t>
  </si>
  <si>
    <t>Goodle</t>
  </si>
  <si>
    <t>20KM</t>
  </si>
  <si>
    <t>Qudhacya dheer town</t>
  </si>
  <si>
    <t>Qaydar</t>
  </si>
  <si>
    <t>Goxondhaale</t>
  </si>
  <si>
    <t>15KM</t>
  </si>
  <si>
    <t>Qudhacya dheer</t>
  </si>
  <si>
    <t>dulgaal</t>
  </si>
  <si>
    <t>KM</t>
  </si>
  <si>
    <t>29KM</t>
  </si>
  <si>
    <t>Galgal</t>
  </si>
  <si>
    <t>28M</t>
  </si>
  <si>
    <t>Ceelgaal</t>
  </si>
  <si>
    <t>28KM</t>
  </si>
  <si>
    <t>Galshale town</t>
  </si>
  <si>
    <t>Balli halac</t>
  </si>
  <si>
    <t>Tuula samatar</t>
  </si>
  <si>
    <t>Galshale</t>
  </si>
  <si>
    <t>Geed dheer</t>
  </si>
  <si>
    <t>Xaarre</t>
  </si>
  <si>
    <t>23km</t>
  </si>
  <si>
    <t>Total Pop</t>
  </si>
  <si>
    <t>Status</t>
  </si>
  <si>
    <t>S/N</t>
  </si>
  <si>
    <t>Total Ayn</t>
  </si>
  <si>
    <t>Grand Total Karakr</t>
  </si>
  <si>
    <t>Bari</t>
  </si>
  <si>
    <t xml:space="preserve">Means of Transportaataion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</si>
</sst>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  <font>
      <b/>
      <sz val="18"/>
      <name val="Arial"/>
      <family val="2"/>
    </font>
    <font>
      <sz val="11"/>
      <color rgb="FFC0000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</cellStyleXfs>
  <cellXfs count="258">
    <xf numFmtId="0" fontId="0" fillId="0" borderId="0" xfId="0"/>
    <xf numFmtId="0" fontId="3" fillId="0" borderId="0" xfId="0" applyFont="1" applyAlignment="1">
      <alignment wrapText="1"/>
    </xf>
    <xf numFmtId="1" fontId="3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1" fontId="3" fillId="5" borderId="5" xfId="0" applyNumberFormat="1" applyFont="1" applyFill="1" applyBorder="1" applyAlignment="1">
      <alignment horizontal="left"/>
    </xf>
    <xf numFmtId="0" fontId="2" fillId="4" borderId="5" xfId="0" applyFont="1" applyFill="1" applyBorder="1" applyAlignment="1">
      <alignment wrapText="1"/>
    </xf>
    <xf numFmtId="0" fontId="11" fillId="4" borderId="5" xfId="0" applyFont="1" applyFill="1" applyBorder="1" applyAlignment="1">
      <alignment horizont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64" fontId="12" fillId="0" borderId="5" xfId="1" applyNumberFormat="1" applyFont="1" applyBorder="1"/>
    <xf numFmtId="0" fontId="0" fillId="0" borderId="5" xfId="0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5" xfId="0" applyBorder="1"/>
    <xf numFmtId="164" fontId="12" fillId="0" borderId="5" xfId="1" applyNumberFormat="1" applyFont="1" applyFill="1" applyBorder="1"/>
    <xf numFmtId="0" fontId="2" fillId="0" borderId="1" xfId="0" applyFont="1" applyBorder="1" applyAlignment="1">
      <alignment wrapText="1"/>
    </xf>
    <xf numFmtId="164" fontId="12" fillId="0" borderId="1" xfId="1" applyNumberFormat="1" applyFont="1" applyFill="1" applyBorder="1"/>
    <xf numFmtId="164" fontId="0" fillId="0" borderId="5" xfId="0" applyNumberFormat="1" applyBorder="1" applyAlignment="1">
      <alignment wrapText="1"/>
    </xf>
    <xf numFmtId="0" fontId="0" fillId="5" borderId="5" xfId="0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15" fillId="0" borderId="5" xfId="0" applyFont="1" applyBorder="1" applyAlignment="1">
      <alignment horizontal="left" wrapText="1"/>
    </xf>
    <xf numFmtId="0" fontId="6" fillId="0" borderId="5" xfId="2" applyFont="1" applyBorder="1" applyAlignment="1">
      <alignment horizontal="left" vertical="center"/>
    </xf>
    <xf numFmtId="0" fontId="6" fillId="5" borderId="5" xfId="2" applyFont="1" applyFill="1" applyBorder="1" applyAlignment="1">
      <alignment horizontal="left"/>
    </xf>
    <xf numFmtId="0" fontId="6" fillId="0" borderId="5" xfId="2" applyFont="1" applyBorder="1" applyAlignment="1">
      <alignment horizontal="left"/>
    </xf>
    <xf numFmtId="1" fontId="6" fillId="0" borderId="5" xfId="2" applyNumberFormat="1" applyFont="1" applyBorder="1" applyAlignment="1">
      <alignment horizontal="left" vertical="center"/>
    </xf>
    <xf numFmtId="0" fontId="6" fillId="0" borderId="5" xfId="2" applyFont="1" applyBorder="1" applyAlignment="1">
      <alignment horizontal="left" wrapText="1"/>
    </xf>
    <xf numFmtId="0" fontId="4" fillId="4" borderId="5" xfId="2" applyFont="1" applyFill="1" applyBorder="1" applyAlignment="1">
      <alignment horizontal="left" vertical="center" wrapText="1"/>
    </xf>
    <xf numFmtId="0" fontId="4" fillId="4" borderId="5" xfId="2" applyFont="1" applyFill="1" applyBorder="1" applyAlignment="1">
      <alignment wrapText="1"/>
    </xf>
    <xf numFmtId="0" fontId="4" fillId="4" borderId="5" xfId="2" applyFont="1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0" fillId="13" borderId="5" xfId="0" applyFill="1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0" xfId="0" applyNumberFormat="1"/>
    <xf numFmtId="0" fontId="0" fillId="14" borderId="5" xfId="0" applyFill="1" applyBorder="1" applyAlignment="1">
      <alignment horizontal="left" wrapText="1"/>
    </xf>
    <xf numFmtId="3" fontId="2" fillId="4" borderId="5" xfId="0" applyNumberFormat="1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15" borderId="5" xfId="0" applyFill="1" applyBorder="1" applyAlignment="1">
      <alignment horizontal="left" wrapText="1"/>
    </xf>
    <xf numFmtId="0" fontId="15" fillId="0" borderId="5" xfId="3" applyFont="1" applyBorder="1" applyAlignment="1">
      <alignment horizontal="left" wrapText="1"/>
    </xf>
    <xf numFmtId="0" fontId="15" fillId="12" borderId="5" xfId="3" applyFont="1" applyFill="1" applyBorder="1" applyAlignment="1">
      <alignment horizontal="left" wrapText="1"/>
    </xf>
    <xf numFmtId="0" fontId="15" fillId="11" borderId="5" xfId="0" applyFont="1" applyFill="1" applyBorder="1" applyAlignment="1">
      <alignment horizontal="left" wrapText="1"/>
    </xf>
    <xf numFmtId="0" fontId="15" fillId="13" borderId="5" xfId="0" applyFont="1" applyFill="1" applyBorder="1" applyAlignment="1">
      <alignment horizontal="left" wrapText="1"/>
    </xf>
    <xf numFmtId="0" fontId="15" fillId="10" borderId="5" xfId="0" applyFont="1" applyFill="1" applyBorder="1" applyAlignment="1">
      <alignment horizontal="left" wrapText="1"/>
    </xf>
    <xf numFmtId="0" fontId="15" fillId="1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left" wrapText="1"/>
    </xf>
    <xf numFmtId="0" fontId="15" fillId="0" borderId="5" xfId="0" applyFont="1" applyBorder="1"/>
    <xf numFmtId="0" fontId="15" fillId="3" borderId="5" xfId="0" applyFont="1" applyFill="1" applyBorder="1"/>
    <xf numFmtId="0" fontId="15" fillId="15" borderId="5" xfId="0" applyFont="1" applyFill="1" applyBorder="1" applyAlignment="1">
      <alignment horizontal="left" wrapText="1"/>
    </xf>
    <xf numFmtId="1" fontId="0" fillId="0" borderId="5" xfId="0" applyNumberFormat="1" applyBorder="1" applyAlignment="1">
      <alignment horizontal="left" wrapText="1"/>
    </xf>
    <xf numFmtId="3" fontId="0" fillId="14" borderId="5" xfId="0" applyNumberFormat="1" applyFill="1" applyBorder="1" applyAlignment="1">
      <alignment horizontal="left" wrapText="1"/>
    </xf>
    <xf numFmtId="3" fontId="0" fillId="7" borderId="5" xfId="0" applyNumberFormat="1" applyFill="1" applyBorder="1" applyAlignment="1">
      <alignment horizontal="left" wrapText="1"/>
    </xf>
    <xf numFmtId="1" fontId="3" fillId="5" borderId="5" xfId="0" applyNumberFormat="1" applyFont="1" applyFill="1" applyBorder="1" applyAlignment="1">
      <alignment horizontal="left" vertical="center"/>
    </xf>
    <xf numFmtId="0" fontId="11" fillId="16" borderId="0" xfId="0" applyFont="1" applyFill="1"/>
    <xf numFmtId="0" fontId="16" fillId="16" borderId="2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center" wrapText="1"/>
    </xf>
    <xf numFmtId="0" fontId="13" fillId="16" borderId="1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5" xfId="0" applyFont="1" applyBorder="1"/>
    <xf numFmtId="0" fontId="19" fillId="0" borderId="5" xfId="0" applyFont="1" applyBorder="1" applyAlignment="1">
      <alignment horizontal="center"/>
    </xf>
    <xf numFmtId="1" fontId="18" fillId="0" borderId="5" xfId="0" applyNumberFormat="1" applyFont="1" applyBorder="1"/>
    <xf numFmtId="0" fontId="17" fillId="6" borderId="1" xfId="0" applyFont="1" applyFill="1" applyBorder="1" applyAlignment="1">
      <alignment wrapText="1"/>
    </xf>
    <xf numFmtId="0" fontId="20" fillId="6" borderId="1" xfId="0" applyFont="1" applyFill="1" applyBorder="1" applyAlignment="1">
      <alignment horizontal="center" wrapText="1"/>
    </xf>
    <xf numFmtId="164" fontId="17" fillId="6" borderId="5" xfId="0" applyNumberFormat="1" applyFont="1" applyFill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4" borderId="6" xfId="0" applyFont="1" applyFill="1" applyBorder="1" applyAlignment="1">
      <alignment wrapText="1"/>
    </xf>
    <xf numFmtId="0" fontId="17" fillId="4" borderId="5" xfId="0" applyFont="1" applyFill="1" applyBorder="1" applyAlignment="1">
      <alignment wrapText="1"/>
    </xf>
    <xf numFmtId="0" fontId="20" fillId="4" borderId="5" xfId="0" applyFont="1" applyFill="1" applyBorder="1" applyAlignment="1">
      <alignment horizontal="center" wrapText="1"/>
    </xf>
    <xf numFmtId="164" fontId="17" fillId="4" borderId="5" xfId="0" applyNumberFormat="1" applyFont="1" applyFill="1" applyBorder="1" applyAlignment="1">
      <alignment wrapText="1"/>
    </xf>
    <xf numFmtId="0" fontId="18" fillId="5" borderId="14" xfId="0" applyFont="1" applyFill="1" applyBorder="1" applyAlignment="1">
      <alignment vertical="center" textRotation="90" wrapText="1"/>
    </xf>
    <xf numFmtId="0" fontId="12" fillId="0" borderId="5" xfId="0" applyFont="1" applyBorder="1" applyAlignment="1">
      <alignment wrapText="1"/>
    </xf>
    <xf numFmtId="0" fontId="18" fillId="5" borderId="10" xfId="0" applyFont="1" applyFill="1" applyBorder="1" applyAlignment="1">
      <alignment vertical="center" textRotation="90" wrapText="1"/>
    </xf>
    <xf numFmtId="164" fontId="18" fillId="0" borderId="5" xfId="0" applyNumberFormat="1" applyFont="1" applyBorder="1"/>
    <xf numFmtId="164" fontId="20" fillId="4" borderId="5" xfId="0" applyNumberFormat="1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0" fontId="17" fillId="2" borderId="5" xfId="0" applyFont="1" applyFill="1" applyBorder="1" applyAlignment="1">
      <alignment wrapText="1"/>
    </xf>
    <xf numFmtId="0" fontId="20" fillId="2" borderId="5" xfId="0" applyFont="1" applyFill="1" applyBorder="1" applyAlignment="1">
      <alignment horizontal="center" wrapText="1"/>
    </xf>
    <xf numFmtId="164" fontId="21" fillId="2" borderId="5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2" xfId="0" applyFont="1" applyFill="1" applyBorder="1" applyAlignment="1">
      <alignment horizontal="left" vertical="center" textRotation="90" wrapText="1"/>
    </xf>
    <xf numFmtId="0" fontId="4" fillId="2" borderId="3" xfId="0" applyFont="1" applyFill="1" applyBorder="1" applyAlignment="1">
      <alignment horizontal="left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11" borderId="5" xfId="0" applyFont="1" applyFill="1" applyBorder="1" applyAlignment="1">
      <alignment horizontal="center" vertical="center" textRotation="90" wrapText="1"/>
    </xf>
    <xf numFmtId="0" fontId="2" fillId="12" borderId="5" xfId="0" applyFont="1" applyFill="1" applyBorder="1" applyAlignment="1">
      <alignment horizontal="center" vertical="center" textRotation="90" wrapText="1"/>
    </xf>
    <xf numFmtId="3" fontId="0" fillId="0" borderId="5" xfId="0" applyNumberFormat="1" applyBorder="1"/>
    <xf numFmtId="0" fontId="2" fillId="14" borderId="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1" fillId="0" borderId="5" xfId="0" applyFont="1" applyBorder="1"/>
    <xf numFmtId="3" fontId="11" fillId="0" borderId="5" xfId="0" applyNumberFormat="1" applyFont="1" applyBorder="1"/>
    <xf numFmtId="0" fontId="1" fillId="0" borderId="5" xfId="0" applyFont="1" applyBorder="1"/>
    <xf numFmtId="0" fontId="6" fillId="0" borderId="5" xfId="0" applyFont="1" applyBorder="1" applyAlignment="1">
      <alignment horizontal="left" wrapText="1"/>
    </xf>
    <xf numFmtId="0" fontId="4" fillId="0" borderId="5" xfId="2" applyFont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4" fillId="0" borderId="3" xfId="2" applyFont="1" applyBorder="1" applyAlignment="1">
      <alignment horizontal="center" vertical="center" textRotation="90" wrapText="1"/>
    </xf>
    <xf numFmtId="0" fontId="23" fillId="8" borderId="5" xfId="0" applyFont="1" applyFill="1" applyBorder="1" applyAlignment="1">
      <alignment horizontal="center" vertical="center" textRotation="90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/>
    </xf>
    <xf numFmtId="1" fontId="6" fillId="5" borderId="5" xfId="0" applyNumberFormat="1" applyFont="1" applyFill="1" applyBorder="1" applyAlignment="1">
      <alignment horizontal="center" wrapText="1"/>
    </xf>
    <xf numFmtId="0" fontId="3" fillId="0" borderId="5" xfId="3" applyFont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textRotation="90" wrapText="1"/>
    </xf>
    <xf numFmtId="1" fontId="3" fillId="0" borderId="5" xfId="0" applyNumberFormat="1" applyFont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1" fontId="3" fillId="4" borderId="5" xfId="0" applyNumberFormat="1" applyFont="1" applyFill="1" applyBorder="1" applyAlignment="1">
      <alignment horizontal="left" wrapText="1"/>
    </xf>
    <xf numFmtId="1" fontId="3" fillId="5" borderId="5" xfId="0" applyNumberFormat="1" applyFont="1" applyFill="1" applyBorder="1" applyAlignment="1">
      <alignment horizontal="left" wrapText="1"/>
    </xf>
    <xf numFmtId="0" fontId="3" fillId="5" borderId="5" xfId="3" applyFont="1" applyFill="1" applyBorder="1" applyAlignment="1">
      <alignment horizontal="left" wrapText="1"/>
    </xf>
    <xf numFmtId="1" fontId="6" fillId="4" borderId="5" xfId="0" applyNumberFormat="1" applyFont="1" applyFill="1" applyBorder="1" applyAlignment="1">
      <alignment horizontal="left" wrapText="1"/>
    </xf>
    <xf numFmtId="1" fontId="3" fillId="9" borderId="5" xfId="0" applyNumberFormat="1" applyFont="1" applyFill="1" applyBorder="1" applyAlignment="1">
      <alignment horizontal="left" wrapText="1"/>
    </xf>
    <xf numFmtId="0" fontId="6" fillId="8" borderId="5" xfId="0" applyFont="1" applyFill="1" applyBorder="1"/>
    <xf numFmtId="0" fontId="25" fillId="4" borderId="5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left" wrapText="1"/>
    </xf>
    <xf numFmtId="1" fontId="25" fillId="8" borderId="5" xfId="0" applyNumberFormat="1" applyFont="1" applyFill="1" applyBorder="1" applyAlignment="1">
      <alignment horizontal="left" wrapText="1"/>
    </xf>
    <xf numFmtId="1" fontId="4" fillId="8" borderId="5" xfId="0" applyNumberFormat="1" applyFont="1" applyFill="1" applyBorder="1" applyAlignment="1">
      <alignment horizontal="left" wrapText="1"/>
    </xf>
    <xf numFmtId="0" fontId="22" fillId="8" borderId="5" xfId="0" applyFont="1" applyFill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left"/>
    </xf>
    <xf numFmtId="0" fontId="4" fillId="4" borderId="5" xfId="2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2" fillId="16" borderId="5" xfId="0" applyFont="1" applyFill="1" applyBorder="1"/>
    <xf numFmtId="0" fontId="2" fillId="16" borderId="5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16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17" fillId="2" borderId="6" xfId="0" applyFont="1" applyFill="1" applyBorder="1" applyAlignment="1">
      <alignment horizontal="center" wrapText="1"/>
    </xf>
    <xf numFmtId="1" fontId="0" fillId="0" borderId="0" xfId="0" applyNumberFormat="1"/>
    <xf numFmtId="0" fontId="6" fillId="0" borderId="6" xfId="0" applyFont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wrapText="1"/>
    </xf>
    <xf numFmtId="0" fontId="24" fillId="9" borderId="6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25" fillId="8" borderId="6" xfId="0" applyFont="1" applyFill="1" applyBorder="1" applyAlignment="1">
      <alignment horizontal="left" wrapText="1"/>
    </xf>
    <xf numFmtId="0" fontId="7" fillId="8" borderId="6" xfId="0" applyFont="1" applyFill="1" applyBorder="1" applyAlignment="1">
      <alignment horizontal="left" wrapText="1"/>
    </xf>
    <xf numFmtId="0" fontId="4" fillId="4" borderId="6" xfId="2" applyFont="1" applyFill="1" applyBorder="1" applyAlignment="1">
      <alignment horizontal="left"/>
    </xf>
    <xf numFmtId="0" fontId="2" fillId="4" borderId="6" xfId="0" applyFont="1" applyFill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7" fillId="6" borderId="14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6" xfId="3" applyFont="1" applyBorder="1" applyAlignment="1">
      <alignment horizontal="left" wrapText="1"/>
    </xf>
    <xf numFmtId="0" fontId="15" fillId="12" borderId="6" xfId="3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vertical="center" wrapText="1"/>
    </xf>
    <xf numFmtId="0" fontId="0" fillId="13" borderId="6" xfId="0" applyFill="1" applyBorder="1" applyAlignment="1">
      <alignment horizontal="left" wrapText="1"/>
    </xf>
    <xf numFmtId="0" fontId="15" fillId="10" borderId="6" xfId="0" applyFont="1" applyFill="1" applyBorder="1" applyAlignment="1">
      <alignment horizontal="left" wrapText="1"/>
    </xf>
    <xf numFmtId="0" fontId="0" fillId="14" borderId="6" xfId="0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15" borderId="6" xfId="0" applyFill="1" applyBorder="1" applyAlignment="1">
      <alignment horizontal="left" wrapText="1"/>
    </xf>
    <xf numFmtId="0" fontId="11" fillId="0" borderId="6" xfId="0" applyFont="1" applyBorder="1"/>
    <xf numFmtId="0" fontId="6" fillId="17" borderId="5" xfId="0" applyFont="1" applyFill="1" applyBorder="1" applyAlignment="1">
      <alignment horizontal="left" vertical="center" wrapText="1"/>
    </xf>
    <xf numFmtId="0" fontId="3" fillId="17" borderId="5" xfId="0" applyFont="1" applyFill="1" applyBorder="1" applyAlignment="1">
      <alignment horizontal="left" wrapText="1"/>
    </xf>
    <xf numFmtId="0" fontId="3" fillId="17" borderId="5" xfId="0" applyFont="1" applyFill="1" applyBorder="1" applyAlignment="1">
      <alignment horizontal="left" vertical="center" wrapText="1"/>
    </xf>
    <xf numFmtId="0" fontId="3" fillId="17" borderId="5" xfId="3" applyFont="1" applyFill="1" applyBorder="1" applyAlignment="1">
      <alignment horizontal="left" wrapText="1"/>
    </xf>
    <xf numFmtId="0" fontId="26" fillId="0" borderId="6" xfId="3" applyFont="1" applyBorder="1" applyAlignment="1">
      <alignment horizontal="left" wrapText="1"/>
    </xf>
    <xf numFmtId="0" fontId="26" fillId="9" borderId="6" xfId="3" applyFont="1" applyFill="1" applyBorder="1" applyAlignment="1">
      <alignment horizontal="left" wrapText="1"/>
    </xf>
    <xf numFmtId="0" fontId="0" fillId="17" borderId="6" xfId="0" applyFill="1" applyBorder="1"/>
    <xf numFmtId="0" fontId="4" fillId="17" borderId="6" xfId="2" applyFont="1" applyFill="1" applyBorder="1" applyAlignment="1">
      <alignment horizontal="left" wrapText="1"/>
    </xf>
    <xf numFmtId="0" fontId="4" fillId="17" borderId="6" xfId="2" applyFont="1" applyFill="1" applyBorder="1" applyAlignment="1">
      <alignment horizontal="left" vertical="center" wrapText="1"/>
    </xf>
    <xf numFmtId="0" fontId="0" fillId="17" borderId="6" xfId="0" applyFill="1" applyBorder="1" applyAlignment="1">
      <alignment horizontal="left" wrapText="1"/>
    </xf>
    <xf numFmtId="0" fontId="15" fillId="17" borderId="6" xfId="0" applyFont="1" applyFill="1" applyBorder="1" applyAlignment="1">
      <alignment horizontal="left" wrapText="1"/>
    </xf>
    <xf numFmtId="0" fontId="0" fillId="17" borderId="5" xfId="0" applyFill="1" applyBorder="1"/>
    <xf numFmtId="0" fontId="28" fillId="0" borderId="5" xfId="0" applyFont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2" xfId="0" applyFont="1" applyBorder="1"/>
    <xf numFmtId="0" fontId="17" fillId="0" borderId="2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textRotation="90" wrapText="1"/>
    </xf>
    <xf numFmtId="0" fontId="18" fillId="0" borderId="12" xfId="0" applyFont="1" applyBorder="1"/>
    <xf numFmtId="0" fontId="18" fillId="0" borderId="13" xfId="0" applyFont="1" applyBorder="1"/>
    <xf numFmtId="0" fontId="17" fillId="5" borderId="10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2" xfId="0" applyFont="1" applyFill="1" applyBorder="1" applyAlignment="1">
      <alignment horizontal="left" vertical="center" textRotation="90" wrapText="1"/>
    </xf>
    <xf numFmtId="0" fontId="4" fillId="2" borderId="3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4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9" fillId="5" borderId="8" xfId="0" applyFont="1" applyFill="1" applyBorder="1" applyAlignment="1">
      <alignment horizontal="center" vertical="center" textRotation="90" wrapText="1"/>
    </xf>
    <xf numFmtId="0" fontId="9" fillId="5" borderId="4" xfId="0" applyFont="1" applyFill="1" applyBorder="1" applyAlignment="1">
      <alignment horizontal="center" vertical="center" textRotation="90" wrapText="1"/>
    </xf>
    <xf numFmtId="0" fontId="9" fillId="5" borderId="9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textRotation="90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wrapText="1"/>
    </xf>
    <xf numFmtId="0" fontId="23" fillId="8" borderId="5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 wrapText="1"/>
    </xf>
    <xf numFmtId="0" fontId="6" fillId="8" borderId="5" xfId="0" applyFont="1" applyFill="1" applyBorder="1"/>
    <xf numFmtId="0" fontId="4" fillId="0" borderId="1" xfId="2" applyFont="1" applyBorder="1" applyAlignment="1">
      <alignment horizontal="center" vertical="center" textRotation="90" wrapText="1"/>
    </xf>
    <xf numFmtId="0" fontId="4" fillId="0" borderId="2" xfId="2" applyFont="1" applyBorder="1" applyAlignment="1">
      <alignment horizontal="center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textRotation="90" wrapText="1"/>
    </xf>
    <xf numFmtId="0" fontId="3" fillId="5" borderId="5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workbookViewId="0">
      <selection activeCell="K14" sqref="K14"/>
    </sheetView>
  </sheetViews>
  <sheetFormatPr defaultRowHeight="14.5" x14ac:dyDescent="0.35"/>
  <cols>
    <col min="2" max="2" width="16.81640625" customWidth="1"/>
    <col min="4" max="4" width="12" customWidth="1"/>
    <col min="5" max="5" width="11.1796875" customWidth="1"/>
    <col min="6" max="6" width="12.54296875" customWidth="1"/>
  </cols>
  <sheetData>
    <row r="1" spans="1:7" ht="16" customHeight="1" x14ac:dyDescent="0.35">
      <c r="A1" s="194" t="s">
        <v>0</v>
      </c>
      <c r="B1" s="194" t="s">
        <v>1</v>
      </c>
      <c r="C1" s="195" t="s">
        <v>2</v>
      </c>
      <c r="D1" s="194" t="s">
        <v>3</v>
      </c>
      <c r="E1" s="194" t="s">
        <v>4</v>
      </c>
      <c r="F1" s="194" t="s">
        <v>347</v>
      </c>
      <c r="G1" s="194"/>
    </row>
    <row r="2" spans="1:7" ht="16" customHeight="1" x14ac:dyDescent="0.35">
      <c r="A2" s="194"/>
      <c r="B2" s="194"/>
      <c r="C2" s="196"/>
      <c r="D2" s="194"/>
      <c r="E2" s="194"/>
      <c r="F2" s="194" t="s">
        <v>348</v>
      </c>
      <c r="G2" s="194" t="s">
        <v>349</v>
      </c>
    </row>
    <row r="3" spans="1:7" ht="16" customHeight="1" x14ac:dyDescent="0.35">
      <c r="A3" s="194"/>
      <c r="B3" s="194"/>
      <c r="C3" s="197"/>
      <c r="D3" s="194"/>
      <c r="E3" s="194"/>
      <c r="F3" s="194"/>
      <c r="G3" s="194"/>
    </row>
    <row r="4" spans="1:7" ht="16" customHeight="1" x14ac:dyDescent="0.35">
      <c r="A4" s="15"/>
      <c r="B4" s="15"/>
      <c r="C4" s="16"/>
      <c r="D4" s="15"/>
      <c r="E4" s="15"/>
      <c r="F4" s="15"/>
      <c r="G4" s="15"/>
    </row>
    <row r="5" spans="1:7" ht="16" customHeight="1" x14ac:dyDescent="0.35">
      <c r="A5" s="198" t="s">
        <v>350</v>
      </c>
      <c r="B5" s="17" t="s">
        <v>351</v>
      </c>
      <c r="C5" s="18">
        <v>0</v>
      </c>
      <c r="D5" s="19">
        <v>148575.85199999998</v>
      </c>
      <c r="E5" s="19">
        <f>D5/5</f>
        <v>29715.170399999995</v>
      </c>
      <c r="F5" s="75" t="s">
        <v>352</v>
      </c>
      <c r="G5" s="20"/>
    </row>
    <row r="6" spans="1:7" ht="16" customHeight="1" x14ac:dyDescent="0.35">
      <c r="A6" s="199"/>
      <c r="B6" s="17" t="s">
        <v>353</v>
      </c>
      <c r="C6" s="18">
        <v>18</v>
      </c>
      <c r="D6" s="19">
        <v>2923.252</v>
      </c>
      <c r="E6" s="19">
        <f t="shared" ref="E6:E32" si="0">D6/5</f>
        <v>584.65039999999999</v>
      </c>
      <c r="F6" s="75" t="s">
        <v>352</v>
      </c>
      <c r="G6" s="20"/>
    </row>
    <row r="7" spans="1:7" ht="16" customHeight="1" x14ac:dyDescent="0.35">
      <c r="A7" s="199"/>
      <c r="B7" s="17" t="s">
        <v>354</v>
      </c>
      <c r="C7" s="18">
        <v>22</v>
      </c>
      <c r="D7" s="19">
        <v>1019.6382</v>
      </c>
      <c r="E7" s="19">
        <f t="shared" si="0"/>
        <v>203.92764</v>
      </c>
      <c r="F7" s="75" t="s">
        <v>352</v>
      </c>
      <c r="G7" s="20"/>
    </row>
    <row r="8" spans="1:7" ht="16" customHeight="1" x14ac:dyDescent="0.35">
      <c r="A8" s="199"/>
      <c r="B8" s="17" t="s">
        <v>355</v>
      </c>
      <c r="C8" s="18">
        <v>35</v>
      </c>
      <c r="D8" s="19">
        <v>1019.6382</v>
      </c>
      <c r="E8" s="19">
        <f t="shared" si="0"/>
        <v>203.92764</v>
      </c>
      <c r="F8" s="75" t="s">
        <v>352</v>
      </c>
      <c r="G8" s="20"/>
    </row>
    <row r="9" spans="1:7" ht="16" customHeight="1" x14ac:dyDescent="0.35">
      <c r="A9" s="199"/>
      <c r="B9" s="17" t="s">
        <v>356</v>
      </c>
      <c r="C9" s="18">
        <v>50</v>
      </c>
      <c r="D9" s="19">
        <v>1019.6382</v>
      </c>
      <c r="E9" s="19">
        <f t="shared" si="0"/>
        <v>203.92764</v>
      </c>
      <c r="F9" s="75" t="s">
        <v>352</v>
      </c>
      <c r="G9" s="20"/>
    </row>
    <row r="10" spans="1:7" ht="16" customHeight="1" x14ac:dyDescent="0.35">
      <c r="A10" s="199"/>
      <c r="B10" s="17" t="s">
        <v>357</v>
      </c>
      <c r="C10" s="18">
        <v>60</v>
      </c>
      <c r="D10" s="19">
        <v>1602.2885999999996</v>
      </c>
      <c r="E10" s="19">
        <f t="shared" si="0"/>
        <v>320.45771999999994</v>
      </c>
      <c r="F10" s="75" t="s">
        <v>352</v>
      </c>
      <c r="G10" s="20"/>
    </row>
    <row r="11" spans="1:7" ht="16" customHeight="1" x14ac:dyDescent="0.35">
      <c r="A11" s="199"/>
      <c r="B11" s="17" t="s">
        <v>358</v>
      </c>
      <c r="C11" s="18">
        <v>65</v>
      </c>
      <c r="D11" s="19">
        <v>1019.6382</v>
      </c>
      <c r="E11" s="19">
        <f t="shared" si="0"/>
        <v>203.92764</v>
      </c>
      <c r="F11" s="75" t="s">
        <v>352</v>
      </c>
      <c r="G11" s="20"/>
    </row>
    <row r="12" spans="1:7" ht="16" customHeight="1" x14ac:dyDescent="0.35">
      <c r="A12" s="199"/>
      <c r="B12" s="17" t="s">
        <v>359</v>
      </c>
      <c r="C12" s="18">
        <v>20</v>
      </c>
      <c r="D12" s="19">
        <v>436.98779999999999</v>
      </c>
      <c r="E12" s="19">
        <f t="shared" si="0"/>
        <v>87.397559999999999</v>
      </c>
      <c r="F12" s="75" t="s">
        <v>352</v>
      </c>
      <c r="G12" s="20"/>
    </row>
    <row r="13" spans="1:7" ht="16" customHeight="1" x14ac:dyDescent="0.35">
      <c r="A13" s="199"/>
      <c r="B13" s="17" t="s">
        <v>360</v>
      </c>
      <c r="C13" s="18">
        <v>35</v>
      </c>
      <c r="D13" s="19">
        <v>1019.6382</v>
      </c>
      <c r="E13" s="19">
        <f t="shared" si="0"/>
        <v>203.92764</v>
      </c>
      <c r="F13" s="75" t="s">
        <v>352</v>
      </c>
      <c r="G13" s="20"/>
    </row>
    <row r="14" spans="1:7" ht="16" customHeight="1" x14ac:dyDescent="0.35">
      <c r="A14" s="199"/>
      <c r="B14" s="17" t="s">
        <v>361</v>
      </c>
      <c r="C14" s="18">
        <v>40</v>
      </c>
      <c r="D14" s="19">
        <v>1456.6260000000002</v>
      </c>
      <c r="E14" s="19">
        <f t="shared" si="0"/>
        <v>291.32520000000005</v>
      </c>
      <c r="F14" s="75" t="s">
        <v>352</v>
      </c>
      <c r="G14" s="20"/>
    </row>
    <row r="15" spans="1:7" ht="16" customHeight="1" x14ac:dyDescent="0.35">
      <c r="A15" s="199"/>
      <c r="B15" s="17" t="s">
        <v>362</v>
      </c>
      <c r="C15" s="18">
        <v>50</v>
      </c>
      <c r="D15" s="19">
        <v>1456.6260000000002</v>
      </c>
      <c r="E15" s="19">
        <f t="shared" si="0"/>
        <v>291.32520000000005</v>
      </c>
      <c r="F15" s="75" t="s">
        <v>352</v>
      </c>
      <c r="G15" s="20"/>
    </row>
    <row r="16" spans="1:7" ht="16" customHeight="1" x14ac:dyDescent="0.35">
      <c r="A16" s="199"/>
      <c r="B16" s="17" t="s">
        <v>154</v>
      </c>
      <c r="C16" s="18">
        <v>60</v>
      </c>
      <c r="D16" s="19">
        <v>4369.8780000000006</v>
      </c>
      <c r="E16" s="19">
        <f t="shared" si="0"/>
        <v>873.9756000000001</v>
      </c>
      <c r="F16" s="75" t="s">
        <v>352</v>
      </c>
      <c r="G16" s="20"/>
    </row>
    <row r="17" spans="1:7" ht="16" customHeight="1" x14ac:dyDescent="0.35">
      <c r="A17" s="199"/>
      <c r="B17" s="17" t="s">
        <v>363</v>
      </c>
      <c r="C17" s="18">
        <v>120</v>
      </c>
      <c r="D17" s="19">
        <v>2621.9268000000002</v>
      </c>
      <c r="E17" s="19">
        <f t="shared" si="0"/>
        <v>524.38535999999999</v>
      </c>
      <c r="F17" s="75" t="s">
        <v>352</v>
      </c>
      <c r="G17" s="20"/>
    </row>
    <row r="18" spans="1:7" ht="16" customHeight="1" x14ac:dyDescent="0.35">
      <c r="A18" s="199"/>
      <c r="B18" s="17" t="s">
        <v>364</v>
      </c>
      <c r="C18" s="18">
        <v>50</v>
      </c>
      <c r="D18" s="19">
        <v>2641.5650000000001</v>
      </c>
      <c r="E18" s="19">
        <f t="shared" si="0"/>
        <v>528.31299999999999</v>
      </c>
      <c r="F18" s="75" t="s">
        <v>352</v>
      </c>
      <c r="G18" s="20"/>
    </row>
    <row r="19" spans="1:7" ht="16" customHeight="1" x14ac:dyDescent="0.35">
      <c r="A19" s="199"/>
      <c r="B19" s="17" t="s">
        <v>365</v>
      </c>
      <c r="C19" s="18">
        <v>65</v>
      </c>
      <c r="D19" s="19">
        <v>2000</v>
      </c>
      <c r="E19" s="19">
        <f t="shared" si="0"/>
        <v>400</v>
      </c>
      <c r="F19" s="75" t="s">
        <v>352</v>
      </c>
      <c r="G19" s="20"/>
    </row>
    <row r="20" spans="1:7" ht="16" customHeight="1" x14ac:dyDescent="0.35">
      <c r="A20" s="199"/>
      <c r="B20" s="17" t="s">
        <v>252</v>
      </c>
      <c r="C20" s="18">
        <v>70</v>
      </c>
      <c r="D20" s="19">
        <v>4078.5527999999999</v>
      </c>
      <c r="E20" s="19">
        <f t="shared" si="0"/>
        <v>815.71055999999999</v>
      </c>
      <c r="F20" s="75" t="s">
        <v>352</v>
      </c>
      <c r="G20" s="20"/>
    </row>
    <row r="21" spans="1:7" ht="16" customHeight="1" x14ac:dyDescent="0.35">
      <c r="A21" s="199"/>
      <c r="B21" s="17" t="s">
        <v>366</v>
      </c>
      <c r="C21" s="18">
        <v>60</v>
      </c>
      <c r="D21" s="19">
        <v>3641.5650000000001</v>
      </c>
      <c r="E21" s="19">
        <f t="shared" si="0"/>
        <v>728.31299999999999</v>
      </c>
      <c r="F21" s="75" t="s">
        <v>352</v>
      </c>
      <c r="G21" s="20"/>
    </row>
    <row r="22" spans="1:7" ht="16" customHeight="1" x14ac:dyDescent="0.35">
      <c r="A22" s="199"/>
      <c r="B22" s="17" t="s">
        <v>367</v>
      </c>
      <c r="C22" s="18">
        <v>80</v>
      </c>
      <c r="D22" s="19">
        <v>1456.6260000000002</v>
      </c>
      <c r="E22" s="19">
        <f t="shared" si="0"/>
        <v>291.32520000000005</v>
      </c>
      <c r="F22" s="75" t="s">
        <v>352</v>
      </c>
      <c r="G22" s="20"/>
    </row>
    <row r="23" spans="1:7" ht="16" customHeight="1" x14ac:dyDescent="0.35">
      <c r="A23" s="199"/>
      <c r="B23" s="21" t="s">
        <v>368</v>
      </c>
      <c r="C23" s="22">
        <v>100</v>
      </c>
      <c r="D23" s="23">
        <v>3165.5772000000002</v>
      </c>
      <c r="E23" s="19">
        <f t="shared" si="0"/>
        <v>633.11544000000004</v>
      </c>
      <c r="F23" s="76" t="s">
        <v>352</v>
      </c>
      <c r="G23" s="24"/>
    </row>
    <row r="24" spans="1:7" ht="16" customHeight="1" x14ac:dyDescent="0.35">
      <c r="A24" s="199"/>
      <c r="B24" s="77" t="s">
        <v>369</v>
      </c>
      <c r="C24" s="78">
        <v>70</v>
      </c>
      <c r="D24" s="79">
        <v>873.97559999999999</v>
      </c>
      <c r="E24" s="26">
        <f t="shared" si="0"/>
        <v>174.79512</v>
      </c>
      <c r="F24" s="76" t="s">
        <v>352</v>
      </c>
      <c r="G24" s="25"/>
    </row>
    <row r="25" spans="1:7" ht="16" customHeight="1" x14ac:dyDescent="0.35">
      <c r="A25" s="199"/>
      <c r="B25" s="77" t="s">
        <v>370</v>
      </c>
      <c r="C25" s="78">
        <v>50</v>
      </c>
      <c r="D25" s="79">
        <v>801.14429999999982</v>
      </c>
      <c r="E25" s="26">
        <f t="shared" si="0"/>
        <v>160.22885999999997</v>
      </c>
      <c r="F25" s="76" t="s">
        <v>352</v>
      </c>
      <c r="G25" s="25"/>
    </row>
    <row r="26" spans="1:7" ht="16" customHeight="1" x14ac:dyDescent="0.35">
      <c r="A26" s="199"/>
      <c r="B26" s="77" t="s">
        <v>371</v>
      </c>
      <c r="C26" s="78">
        <v>35</v>
      </c>
      <c r="D26" s="79">
        <v>436.98779999999999</v>
      </c>
      <c r="E26" s="26">
        <f t="shared" si="0"/>
        <v>87.397559999999999</v>
      </c>
      <c r="F26" s="76" t="s">
        <v>352</v>
      </c>
      <c r="G26" s="25"/>
    </row>
    <row r="27" spans="1:7" ht="16" customHeight="1" x14ac:dyDescent="0.35">
      <c r="A27" s="199"/>
      <c r="B27" s="77" t="s">
        <v>372</v>
      </c>
      <c r="C27" s="78">
        <v>30</v>
      </c>
      <c r="D27" s="79">
        <v>582.6504000000001</v>
      </c>
      <c r="E27" s="26">
        <f t="shared" si="0"/>
        <v>116.53008000000003</v>
      </c>
      <c r="F27" s="76" t="s">
        <v>352</v>
      </c>
      <c r="G27" s="25"/>
    </row>
    <row r="28" spans="1:7" ht="16" customHeight="1" x14ac:dyDescent="0.35">
      <c r="A28" s="199"/>
      <c r="B28" s="77" t="s">
        <v>373</v>
      </c>
      <c r="C28" s="78">
        <v>40</v>
      </c>
      <c r="D28" s="79">
        <v>1310.9634000000001</v>
      </c>
      <c r="E28" s="26">
        <f t="shared" si="0"/>
        <v>262.19268</v>
      </c>
      <c r="F28" s="76" t="s">
        <v>352</v>
      </c>
      <c r="G28" s="25"/>
    </row>
    <row r="29" spans="1:7" ht="16" customHeight="1" x14ac:dyDescent="0.35">
      <c r="A29" s="199"/>
      <c r="B29" s="77" t="s">
        <v>374</v>
      </c>
      <c r="C29" s="78">
        <v>90</v>
      </c>
      <c r="D29" s="79">
        <v>509.81909999999999</v>
      </c>
      <c r="E29" s="26">
        <f t="shared" si="0"/>
        <v>101.96382</v>
      </c>
      <c r="F29" s="76" t="s">
        <v>352</v>
      </c>
      <c r="G29" s="25"/>
    </row>
    <row r="30" spans="1:7" ht="16" customHeight="1" x14ac:dyDescent="0.35">
      <c r="A30" s="199"/>
      <c r="B30" s="77" t="s">
        <v>375</v>
      </c>
      <c r="C30" s="78">
        <v>90</v>
      </c>
      <c r="D30" s="79">
        <v>364.15650000000005</v>
      </c>
      <c r="E30" s="26">
        <f t="shared" si="0"/>
        <v>72.831300000000013</v>
      </c>
      <c r="F30" s="76" t="s">
        <v>352</v>
      </c>
      <c r="G30" s="25"/>
    </row>
    <row r="31" spans="1:7" ht="16" customHeight="1" x14ac:dyDescent="0.35">
      <c r="A31" s="199"/>
      <c r="B31" s="77" t="s">
        <v>376</v>
      </c>
      <c r="C31" s="78">
        <v>120</v>
      </c>
      <c r="D31" s="79">
        <v>728.3130000000001</v>
      </c>
      <c r="E31" s="26">
        <f t="shared" si="0"/>
        <v>145.66260000000003</v>
      </c>
      <c r="F31" s="76" t="s">
        <v>352</v>
      </c>
      <c r="G31" s="25"/>
    </row>
    <row r="32" spans="1:7" ht="16" customHeight="1" x14ac:dyDescent="0.35">
      <c r="A32" s="199"/>
      <c r="B32" s="77" t="s">
        <v>377</v>
      </c>
      <c r="C32" s="78">
        <v>15</v>
      </c>
      <c r="D32" s="79">
        <v>364.15650000000005</v>
      </c>
      <c r="E32" s="26">
        <f t="shared" si="0"/>
        <v>72.831300000000013</v>
      </c>
      <c r="F32" s="76" t="s">
        <v>352</v>
      </c>
      <c r="G32" s="25"/>
    </row>
    <row r="33" spans="1:7" ht="16" customHeight="1" x14ac:dyDescent="0.35">
      <c r="A33" s="80"/>
      <c r="B33" s="80" t="s">
        <v>452</v>
      </c>
      <c r="C33" s="81"/>
      <c r="D33" s="82">
        <f>SUM(D5:D32)</f>
        <v>191497.68079999991</v>
      </c>
      <c r="E33" s="82">
        <f>SUM(E5:E32)</f>
        <v>38299.536160000003</v>
      </c>
      <c r="F33" s="80"/>
      <c r="G33" s="33"/>
    </row>
    <row r="34" spans="1:7" ht="16" customHeight="1" x14ac:dyDescent="0.35">
      <c r="A34" s="198" t="s">
        <v>378</v>
      </c>
      <c r="B34" s="17" t="s">
        <v>378</v>
      </c>
      <c r="C34" s="18">
        <v>0</v>
      </c>
      <c r="D34" s="19">
        <v>44099.561240000003</v>
      </c>
      <c r="E34" s="19">
        <f>D34/5</f>
        <v>8819.9122480000005</v>
      </c>
      <c r="F34" s="75" t="s">
        <v>352</v>
      </c>
      <c r="G34" s="20"/>
    </row>
    <row r="35" spans="1:7" ht="16" customHeight="1" x14ac:dyDescent="0.35">
      <c r="A35" s="200"/>
      <c r="B35" s="17" t="s">
        <v>379</v>
      </c>
      <c r="C35" s="18">
        <v>18</v>
      </c>
      <c r="D35" s="19">
        <v>2825.0840000000007</v>
      </c>
      <c r="E35" s="19">
        <f t="shared" ref="E35:E60" si="1">D35/5</f>
        <v>565.0168000000001</v>
      </c>
      <c r="F35" s="75" t="s">
        <v>352</v>
      </c>
      <c r="G35" s="20"/>
    </row>
    <row r="36" spans="1:7" ht="16" customHeight="1" x14ac:dyDescent="0.35">
      <c r="A36" s="200"/>
      <c r="B36" s="17" t="s">
        <v>380</v>
      </c>
      <c r="C36" s="18">
        <v>32</v>
      </c>
      <c r="D36" s="19">
        <v>1695.0504000000001</v>
      </c>
      <c r="E36" s="19">
        <f t="shared" si="1"/>
        <v>339.01008000000002</v>
      </c>
      <c r="F36" s="75" t="s">
        <v>352</v>
      </c>
      <c r="G36" s="20"/>
    </row>
    <row r="37" spans="1:7" ht="16" customHeight="1" x14ac:dyDescent="0.35">
      <c r="A37" s="200"/>
      <c r="B37" s="17" t="s">
        <v>381</v>
      </c>
      <c r="C37" s="18">
        <v>30</v>
      </c>
      <c r="D37" s="19">
        <v>423.76260000000002</v>
      </c>
      <c r="E37" s="19">
        <f t="shared" si="1"/>
        <v>84.752520000000004</v>
      </c>
      <c r="F37" s="75" t="s">
        <v>352</v>
      </c>
      <c r="G37" s="20"/>
    </row>
    <row r="38" spans="1:7" ht="16" customHeight="1" x14ac:dyDescent="0.35">
      <c r="A38" s="200"/>
      <c r="B38" s="17" t="s">
        <v>382</v>
      </c>
      <c r="C38" s="18">
        <v>63</v>
      </c>
      <c r="D38" s="19">
        <v>3531.3550000000005</v>
      </c>
      <c r="E38" s="19">
        <f t="shared" si="1"/>
        <v>706.27100000000007</v>
      </c>
      <c r="F38" s="75" t="s">
        <v>352</v>
      </c>
      <c r="G38" s="20"/>
    </row>
    <row r="39" spans="1:7" ht="16" customHeight="1" x14ac:dyDescent="0.35">
      <c r="A39" s="200"/>
      <c r="B39" s="17" t="s">
        <v>383</v>
      </c>
      <c r="C39" s="18">
        <v>41</v>
      </c>
      <c r="D39" s="19">
        <v>706.27100000000019</v>
      </c>
      <c r="E39" s="19">
        <f t="shared" si="1"/>
        <v>141.25420000000003</v>
      </c>
      <c r="F39" s="75" t="s">
        <v>352</v>
      </c>
      <c r="G39" s="20"/>
    </row>
    <row r="40" spans="1:7" ht="16" customHeight="1" x14ac:dyDescent="0.35">
      <c r="A40" s="200"/>
      <c r="B40" s="17" t="s">
        <v>384</v>
      </c>
      <c r="C40" s="18">
        <v>35</v>
      </c>
      <c r="D40" s="19">
        <v>21894.401000000002</v>
      </c>
      <c r="E40" s="19">
        <f t="shared" si="1"/>
        <v>4378.8802000000005</v>
      </c>
      <c r="F40" s="75" t="s">
        <v>352</v>
      </c>
      <c r="G40" s="20"/>
    </row>
    <row r="41" spans="1:7" ht="16" customHeight="1" x14ac:dyDescent="0.35">
      <c r="A41" s="200"/>
      <c r="B41" s="17" t="s">
        <v>385</v>
      </c>
      <c r="C41" s="18">
        <v>18</v>
      </c>
      <c r="D41" s="19">
        <v>2118.8129999999996</v>
      </c>
      <c r="E41" s="19">
        <f t="shared" si="1"/>
        <v>423.76259999999991</v>
      </c>
      <c r="F41" s="75" t="s">
        <v>352</v>
      </c>
      <c r="G41" s="20"/>
    </row>
    <row r="42" spans="1:7" ht="16" customHeight="1" x14ac:dyDescent="0.35">
      <c r="A42" s="200"/>
      <c r="B42" s="17" t="s">
        <v>386</v>
      </c>
      <c r="C42" s="18">
        <v>10</v>
      </c>
      <c r="D42" s="19">
        <v>1412.5420000000004</v>
      </c>
      <c r="E42" s="19">
        <f t="shared" si="1"/>
        <v>282.50840000000005</v>
      </c>
      <c r="F42" s="75" t="s">
        <v>352</v>
      </c>
      <c r="G42" s="20"/>
    </row>
    <row r="43" spans="1:7" ht="16" customHeight="1" x14ac:dyDescent="0.35">
      <c r="A43" s="200"/>
      <c r="B43" s="17" t="s">
        <v>387</v>
      </c>
      <c r="C43" s="18">
        <v>38</v>
      </c>
      <c r="D43" s="19">
        <v>282.50839999999994</v>
      </c>
      <c r="E43" s="19">
        <f t="shared" si="1"/>
        <v>56.501679999999986</v>
      </c>
      <c r="F43" s="75" t="s">
        <v>352</v>
      </c>
      <c r="G43" s="20"/>
    </row>
    <row r="44" spans="1:7" ht="16" customHeight="1" x14ac:dyDescent="0.35">
      <c r="A44" s="200"/>
      <c r="B44" s="17" t="s">
        <v>388</v>
      </c>
      <c r="C44" s="18">
        <v>29</v>
      </c>
      <c r="D44" s="19">
        <v>2825.0840000000007</v>
      </c>
      <c r="E44" s="19">
        <f t="shared" si="1"/>
        <v>565.0168000000001</v>
      </c>
      <c r="F44" s="75" t="s">
        <v>352</v>
      </c>
      <c r="G44" s="20"/>
    </row>
    <row r="45" spans="1:7" ht="16" customHeight="1" x14ac:dyDescent="0.35">
      <c r="A45" s="200"/>
      <c r="B45" s="17" t="s">
        <v>389</v>
      </c>
      <c r="C45" s="18">
        <v>38</v>
      </c>
      <c r="D45" s="19">
        <v>706.27100000000019</v>
      </c>
      <c r="E45" s="19">
        <f t="shared" si="1"/>
        <v>141.25420000000003</v>
      </c>
      <c r="F45" s="75" t="s">
        <v>352</v>
      </c>
      <c r="G45" s="20"/>
    </row>
    <row r="46" spans="1:7" ht="16" customHeight="1" x14ac:dyDescent="0.35">
      <c r="A46" s="200"/>
      <c r="B46" s="17" t="s">
        <v>390</v>
      </c>
      <c r="C46" s="18">
        <v>65</v>
      </c>
      <c r="D46" s="19">
        <v>4672.6091999999999</v>
      </c>
      <c r="E46" s="19">
        <f t="shared" si="1"/>
        <v>934.52184</v>
      </c>
      <c r="F46" s="75" t="s">
        <v>352</v>
      </c>
      <c r="G46" s="20"/>
    </row>
    <row r="47" spans="1:7" ht="16" customHeight="1" x14ac:dyDescent="0.35">
      <c r="A47" s="200"/>
      <c r="B47" s="17" t="s">
        <v>391</v>
      </c>
      <c r="C47" s="18">
        <v>29</v>
      </c>
      <c r="D47" s="19">
        <v>1130.0335999999998</v>
      </c>
      <c r="E47" s="19">
        <f t="shared" si="1"/>
        <v>226.00671999999994</v>
      </c>
      <c r="F47" s="75" t="s">
        <v>352</v>
      </c>
      <c r="G47" s="20"/>
    </row>
    <row r="48" spans="1:7" ht="16" customHeight="1" x14ac:dyDescent="0.35">
      <c r="A48" s="200"/>
      <c r="B48" s="17" t="s">
        <v>392</v>
      </c>
      <c r="C48" s="18">
        <v>12</v>
      </c>
      <c r="D48" s="19">
        <v>423.76260000000002</v>
      </c>
      <c r="E48" s="19">
        <f t="shared" si="1"/>
        <v>84.752520000000004</v>
      </c>
      <c r="F48" s="75" t="s">
        <v>352</v>
      </c>
      <c r="G48" s="20"/>
    </row>
    <row r="49" spans="1:7" ht="16" customHeight="1" x14ac:dyDescent="0.35">
      <c r="A49" s="200"/>
      <c r="B49" s="17" t="s">
        <v>393</v>
      </c>
      <c r="C49" s="18">
        <v>31</v>
      </c>
      <c r="D49" s="19">
        <v>565.01679999999988</v>
      </c>
      <c r="E49" s="19">
        <f t="shared" si="1"/>
        <v>113.00335999999997</v>
      </c>
      <c r="F49" s="75" t="s">
        <v>352</v>
      </c>
      <c r="G49" s="20"/>
    </row>
    <row r="50" spans="1:7" ht="16" customHeight="1" x14ac:dyDescent="0.35">
      <c r="A50" s="200"/>
      <c r="B50" s="17" t="s">
        <v>394</v>
      </c>
      <c r="C50" s="18">
        <v>35</v>
      </c>
      <c r="D50" s="19">
        <v>1260</v>
      </c>
      <c r="E50" s="19">
        <f t="shared" si="1"/>
        <v>252</v>
      </c>
      <c r="F50" s="75" t="s">
        <v>352</v>
      </c>
      <c r="G50" s="20"/>
    </row>
    <row r="51" spans="1:7" ht="16" customHeight="1" x14ac:dyDescent="0.35">
      <c r="A51" s="200"/>
      <c r="B51" s="83" t="s">
        <v>395</v>
      </c>
      <c r="C51" s="18">
        <v>40</v>
      </c>
      <c r="D51" s="19">
        <v>2118.8129999999996</v>
      </c>
      <c r="E51" s="19">
        <f t="shared" si="1"/>
        <v>423.76259999999991</v>
      </c>
      <c r="F51" s="75" t="s">
        <v>352</v>
      </c>
      <c r="G51" s="20"/>
    </row>
    <row r="52" spans="1:7" ht="16" customHeight="1" x14ac:dyDescent="0.35">
      <c r="A52" s="200"/>
      <c r="B52" s="83" t="s">
        <v>396</v>
      </c>
      <c r="C52" s="18">
        <v>45</v>
      </c>
      <c r="D52" s="19">
        <v>423.76260000000002</v>
      </c>
      <c r="E52" s="19">
        <f t="shared" si="1"/>
        <v>84.752520000000004</v>
      </c>
      <c r="F52" s="75" t="s">
        <v>352</v>
      </c>
      <c r="G52" s="20"/>
    </row>
    <row r="53" spans="1:7" ht="16" customHeight="1" x14ac:dyDescent="0.35">
      <c r="A53" s="200"/>
      <c r="B53" s="83" t="s">
        <v>397</v>
      </c>
      <c r="C53" s="18">
        <v>52</v>
      </c>
      <c r="D53" s="19">
        <v>565.01679999999988</v>
      </c>
      <c r="E53" s="19">
        <f t="shared" si="1"/>
        <v>113.00335999999997</v>
      </c>
      <c r="F53" s="75" t="s">
        <v>352</v>
      </c>
      <c r="G53" s="20"/>
    </row>
    <row r="54" spans="1:7" ht="16" customHeight="1" x14ac:dyDescent="0.35">
      <c r="A54" s="200"/>
      <c r="B54" s="84" t="s">
        <v>398</v>
      </c>
      <c r="C54" s="22">
        <v>69</v>
      </c>
      <c r="D54" s="28">
        <v>706.27100000000019</v>
      </c>
      <c r="E54" s="26">
        <f t="shared" si="1"/>
        <v>141.25420000000003</v>
      </c>
      <c r="F54" s="76" t="s">
        <v>352</v>
      </c>
      <c r="G54" s="24"/>
    </row>
    <row r="55" spans="1:7" ht="16" customHeight="1" x14ac:dyDescent="0.35">
      <c r="A55" s="200"/>
      <c r="B55" s="77" t="s">
        <v>399</v>
      </c>
      <c r="C55" s="78">
        <v>40</v>
      </c>
      <c r="D55" s="79">
        <v>1059.4064999999998</v>
      </c>
      <c r="E55" s="26">
        <f t="shared" si="1"/>
        <v>211.88129999999995</v>
      </c>
      <c r="F55" s="75" t="s">
        <v>352</v>
      </c>
      <c r="G55" s="25"/>
    </row>
    <row r="56" spans="1:7" ht="16" customHeight="1" x14ac:dyDescent="0.35">
      <c r="A56" s="200"/>
      <c r="B56" s="77" t="s">
        <v>400</v>
      </c>
      <c r="C56" s="78">
        <v>30</v>
      </c>
      <c r="D56" s="79">
        <v>1130.0335999999998</v>
      </c>
      <c r="E56" s="26">
        <f t="shared" si="1"/>
        <v>226.00671999999994</v>
      </c>
      <c r="F56" s="75" t="s">
        <v>352</v>
      </c>
      <c r="G56" s="25"/>
    </row>
    <row r="57" spans="1:7" ht="16" customHeight="1" x14ac:dyDescent="0.35">
      <c r="A57" s="200"/>
      <c r="B57" s="77" t="s">
        <v>401</v>
      </c>
      <c r="C57" s="78">
        <v>40</v>
      </c>
      <c r="D57" s="79">
        <v>1271.2878000000001</v>
      </c>
      <c r="E57" s="26">
        <f t="shared" si="1"/>
        <v>254.25756000000001</v>
      </c>
      <c r="F57" s="75" t="s">
        <v>352</v>
      </c>
      <c r="G57" s="25"/>
    </row>
    <row r="58" spans="1:7" ht="16" customHeight="1" x14ac:dyDescent="0.35">
      <c r="A58" s="200"/>
      <c r="B58" s="77" t="s">
        <v>402</v>
      </c>
      <c r="C58" s="78">
        <v>25</v>
      </c>
      <c r="D58" s="79">
        <v>670.95744999999988</v>
      </c>
      <c r="E58" s="26">
        <f t="shared" si="1"/>
        <v>134.19148999999999</v>
      </c>
      <c r="F58" s="75" t="s">
        <v>352</v>
      </c>
      <c r="G58" s="25"/>
    </row>
    <row r="59" spans="1:7" ht="16" customHeight="1" x14ac:dyDescent="0.35">
      <c r="A59" s="201"/>
      <c r="B59" s="77" t="s">
        <v>403</v>
      </c>
      <c r="C59" s="78">
        <v>50</v>
      </c>
      <c r="D59" s="79">
        <v>776.89809999999989</v>
      </c>
      <c r="E59" s="26">
        <f t="shared" si="1"/>
        <v>155.37961999999999</v>
      </c>
      <c r="F59" s="75" t="s">
        <v>352</v>
      </c>
      <c r="G59" s="25"/>
    </row>
    <row r="60" spans="1:7" ht="16" customHeight="1" x14ac:dyDescent="0.35">
      <c r="A60" s="201"/>
      <c r="B60" s="77" t="s">
        <v>404</v>
      </c>
      <c r="C60" s="78">
        <v>35</v>
      </c>
      <c r="D60" s="79">
        <v>565.01679999999988</v>
      </c>
      <c r="E60" s="26">
        <f t="shared" si="1"/>
        <v>113.00335999999997</v>
      </c>
      <c r="F60" s="75" t="s">
        <v>352</v>
      </c>
      <c r="G60" s="25"/>
    </row>
    <row r="61" spans="1:7" ht="16" customHeight="1" thickBot="1" x14ac:dyDescent="0.4">
      <c r="A61" s="85"/>
      <c r="B61" s="86"/>
      <c r="C61" s="87"/>
      <c r="D61" s="88">
        <f>SUM(D34:D60)</f>
        <v>99859.589489999998</v>
      </c>
      <c r="E61" s="88">
        <f>SUM(E34:E60)</f>
        <v>19971.917898</v>
      </c>
      <c r="F61" s="86"/>
      <c r="G61" s="15"/>
    </row>
    <row r="62" spans="1:7" ht="16" customHeight="1" x14ac:dyDescent="0.35">
      <c r="A62" s="202" t="s">
        <v>405</v>
      </c>
      <c r="B62" s="17" t="s">
        <v>406</v>
      </c>
      <c r="C62" s="18">
        <v>0</v>
      </c>
      <c r="D62" s="19">
        <v>14117.592000000001</v>
      </c>
      <c r="E62" s="19">
        <f>D62/5</f>
        <v>2823.5183999999999</v>
      </c>
      <c r="F62" s="75" t="s">
        <v>352</v>
      </c>
      <c r="G62" s="20"/>
    </row>
    <row r="63" spans="1:7" ht="16" customHeight="1" x14ac:dyDescent="0.35">
      <c r="A63" s="203"/>
      <c r="B63" s="17" t="s">
        <v>407</v>
      </c>
      <c r="C63" s="18">
        <v>25</v>
      </c>
      <c r="D63" s="19">
        <v>705.8796000000001</v>
      </c>
      <c r="E63" s="19">
        <f t="shared" ref="E63:E80" si="2">D63/5</f>
        <v>141.17592000000002</v>
      </c>
      <c r="F63" s="75" t="s">
        <v>352</v>
      </c>
      <c r="G63" s="20"/>
    </row>
    <row r="64" spans="1:7" ht="16" customHeight="1" x14ac:dyDescent="0.35">
      <c r="A64" s="203"/>
      <c r="B64" s="17" t="s">
        <v>408</v>
      </c>
      <c r="C64" s="18">
        <v>32</v>
      </c>
      <c r="D64" s="19">
        <v>235.29320000000001</v>
      </c>
      <c r="E64" s="19">
        <f t="shared" si="2"/>
        <v>47.058640000000004</v>
      </c>
      <c r="F64" s="75" t="s">
        <v>352</v>
      </c>
      <c r="G64" s="20"/>
    </row>
    <row r="65" spans="1:7" ht="16" customHeight="1" x14ac:dyDescent="0.35">
      <c r="A65" s="203"/>
      <c r="B65" s="17" t="s">
        <v>409</v>
      </c>
      <c r="C65" s="18">
        <v>53</v>
      </c>
      <c r="D65" s="19">
        <v>235.29320000000001</v>
      </c>
      <c r="E65" s="19">
        <f t="shared" si="2"/>
        <v>47.058640000000004</v>
      </c>
      <c r="F65" s="75" t="s">
        <v>352</v>
      </c>
      <c r="G65" s="20"/>
    </row>
    <row r="66" spans="1:7" ht="16" customHeight="1" x14ac:dyDescent="0.35">
      <c r="A66" s="203"/>
      <c r="B66" s="17" t="s">
        <v>410</v>
      </c>
      <c r="C66" s="18">
        <v>33</v>
      </c>
      <c r="D66" s="19">
        <v>823.5261999999999</v>
      </c>
      <c r="E66" s="19">
        <f t="shared" si="2"/>
        <v>164.70523999999997</v>
      </c>
      <c r="F66" s="75" t="s">
        <v>352</v>
      </c>
      <c r="G66" s="20"/>
    </row>
    <row r="67" spans="1:7" ht="16" customHeight="1" x14ac:dyDescent="0.35">
      <c r="A67" s="203"/>
      <c r="B67" s="17" t="s">
        <v>411</v>
      </c>
      <c r="C67" s="18">
        <v>102</v>
      </c>
      <c r="D67" s="19">
        <v>3529.3980000000001</v>
      </c>
      <c r="E67" s="19">
        <f t="shared" si="2"/>
        <v>705.87959999999998</v>
      </c>
      <c r="F67" s="75" t="s">
        <v>352</v>
      </c>
      <c r="G67" s="20"/>
    </row>
    <row r="68" spans="1:7" ht="16" customHeight="1" x14ac:dyDescent="0.35">
      <c r="A68" s="203"/>
      <c r="B68" s="17" t="s">
        <v>412</v>
      </c>
      <c r="C68" s="18">
        <v>53</v>
      </c>
      <c r="D68" s="19">
        <v>5882.3300000000008</v>
      </c>
      <c r="E68" s="19">
        <f t="shared" si="2"/>
        <v>1176.4660000000001</v>
      </c>
      <c r="F68" s="75" t="s">
        <v>352</v>
      </c>
      <c r="G68" s="20"/>
    </row>
    <row r="69" spans="1:7" ht="16" customHeight="1" x14ac:dyDescent="0.35">
      <c r="A69" s="203"/>
      <c r="B69" s="17" t="s">
        <v>413</v>
      </c>
      <c r="C69" s="18">
        <v>71</v>
      </c>
      <c r="D69" s="19">
        <v>7437</v>
      </c>
      <c r="E69" s="19">
        <f t="shared" si="2"/>
        <v>1487.4</v>
      </c>
      <c r="F69" s="75" t="s">
        <v>352</v>
      </c>
      <c r="G69" s="20"/>
    </row>
    <row r="70" spans="1:7" ht="16" customHeight="1" x14ac:dyDescent="0.35">
      <c r="A70" s="203"/>
      <c r="B70" s="17" t="s">
        <v>414</v>
      </c>
      <c r="C70" s="18">
        <v>30</v>
      </c>
      <c r="D70" s="19">
        <v>1176.4659999999999</v>
      </c>
      <c r="E70" s="19">
        <f t="shared" si="2"/>
        <v>235.29319999999998</v>
      </c>
      <c r="F70" s="75" t="s">
        <v>352</v>
      </c>
      <c r="G70" s="29"/>
    </row>
    <row r="71" spans="1:7" ht="16" customHeight="1" x14ac:dyDescent="0.35">
      <c r="A71" s="203"/>
      <c r="B71" s="17" t="s">
        <v>415</v>
      </c>
      <c r="C71" s="18">
        <v>76</v>
      </c>
      <c r="D71" s="19">
        <v>1764.6990000000001</v>
      </c>
      <c r="E71" s="19">
        <f t="shared" si="2"/>
        <v>352.93979999999999</v>
      </c>
      <c r="F71" s="75" t="s">
        <v>352</v>
      </c>
      <c r="G71" s="20"/>
    </row>
    <row r="72" spans="1:7" ht="16" customHeight="1" x14ac:dyDescent="0.35">
      <c r="A72" s="203"/>
      <c r="B72" s="17" t="s">
        <v>416</v>
      </c>
      <c r="C72" s="18">
        <v>190</v>
      </c>
      <c r="D72" s="19">
        <v>352.93980000000005</v>
      </c>
      <c r="E72" s="19">
        <f t="shared" si="2"/>
        <v>70.58796000000001</v>
      </c>
      <c r="F72" s="75" t="s">
        <v>352</v>
      </c>
      <c r="G72" s="20"/>
    </row>
    <row r="73" spans="1:7" ht="16" customHeight="1" x14ac:dyDescent="0.35">
      <c r="A73" s="203"/>
      <c r="B73" s="17" t="s">
        <v>417</v>
      </c>
      <c r="C73" s="18">
        <v>201</v>
      </c>
      <c r="D73" s="19">
        <v>588.23299999999995</v>
      </c>
      <c r="E73" s="19">
        <f t="shared" si="2"/>
        <v>117.64659999999999</v>
      </c>
      <c r="F73" s="75" t="s">
        <v>352</v>
      </c>
      <c r="G73" s="20"/>
    </row>
    <row r="74" spans="1:7" ht="16" customHeight="1" x14ac:dyDescent="0.35">
      <c r="A74" s="203"/>
      <c r="B74" s="17" t="s">
        <v>418</v>
      </c>
      <c r="C74" s="18">
        <v>186</v>
      </c>
      <c r="D74" s="19">
        <v>941.17280000000005</v>
      </c>
      <c r="E74" s="19">
        <f t="shared" si="2"/>
        <v>188.23456000000002</v>
      </c>
      <c r="F74" s="75" t="s">
        <v>352</v>
      </c>
      <c r="G74" s="20"/>
    </row>
    <row r="75" spans="1:7" ht="16" customHeight="1" x14ac:dyDescent="0.35">
      <c r="A75" s="203"/>
      <c r="B75" s="17" t="s">
        <v>419</v>
      </c>
      <c r="C75" s="18">
        <v>134</v>
      </c>
      <c r="D75" s="19">
        <v>823.5261999999999</v>
      </c>
      <c r="E75" s="19">
        <f t="shared" si="2"/>
        <v>164.70523999999997</v>
      </c>
      <c r="F75" s="75" t="s">
        <v>352</v>
      </c>
      <c r="G75" s="20"/>
    </row>
    <row r="76" spans="1:7" ht="16" customHeight="1" x14ac:dyDescent="0.35">
      <c r="A76" s="203"/>
      <c r="B76" s="17" t="s">
        <v>420</v>
      </c>
      <c r="C76" s="18">
        <v>162</v>
      </c>
      <c r="D76" s="26">
        <v>2235.2853999999998</v>
      </c>
      <c r="E76" s="19">
        <f t="shared" si="2"/>
        <v>447.05707999999993</v>
      </c>
      <c r="F76" s="75" t="s">
        <v>352</v>
      </c>
      <c r="G76" s="20"/>
    </row>
    <row r="77" spans="1:7" ht="16" customHeight="1" x14ac:dyDescent="0.35">
      <c r="A77" s="203"/>
      <c r="B77" s="17" t="s">
        <v>421</v>
      </c>
      <c r="C77" s="18">
        <v>122</v>
      </c>
      <c r="D77" s="26">
        <v>352.93980000000005</v>
      </c>
      <c r="E77" s="19">
        <f t="shared" si="2"/>
        <v>70.58796000000001</v>
      </c>
      <c r="F77" s="75" t="s">
        <v>352</v>
      </c>
      <c r="G77" s="20"/>
    </row>
    <row r="78" spans="1:7" ht="16" customHeight="1" x14ac:dyDescent="0.35">
      <c r="A78" s="203"/>
      <c r="B78" s="17" t="s">
        <v>422</v>
      </c>
      <c r="C78" s="18">
        <v>65</v>
      </c>
      <c r="D78" s="26">
        <v>941.17280000000005</v>
      </c>
      <c r="E78" s="19">
        <f t="shared" si="2"/>
        <v>188.23456000000002</v>
      </c>
      <c r="F78" s="75" t="s">
        <v>352</v>
      </c>
      <c r="G78" s="20"/>
    </row>
    <row r="79" spans="1:7" ht="16" customHeight="1" x14ac:dyDescent="0.35">
      <c r="A79" s="203"/>
      <c r="B79" s="17" t="s">
        <v>423</v>
      </c>
      <c r="C79" s="18">
        <v>84</v>
      </c>
      <c r="D79" s="26">
        <v>823.5261999999999</v>
      </c>
      <c r="E79" s="19">
        <f t="shared" si="2"/>
        <v>164.70523999999997</v>
      </c>
      <c r="F79" s="75" t="s">
        <v>352</v>
      </c>
      <c r="G79" s="20"/>
    </row>
    <row r="80" spans="1:7" ht="16" customHeight="1" x14ac:dyDescent="0.35">
      <c r="A80" s="204"/>
      <c r="B80" s="17" t="s">
        <v>424</v>
      </c>
      <c r="C80" s="18">
        <v>26</v>
      </c>
      <c r="D80" s="26">
        <v>352.93980000000005</v>
      </c>
      <c r="E80" s="19">
        <f t="shared" si="2"/>
        <v>70.58796000000001</v>
      </c>
      <c r="F80" s="75" t="s">
        <v>352</v>
      </c>
      <c r="G80" s="20"/>
    </row>
    <row r="81" spans="1:7" ht="16" customHeight="1" x14ac:dyDescent="0.35">
      <c r="A81" s="85"/>
      <c r="B81" s="86"/>
      <c r="C81" s="87"/>
      <c r="D81" s="88">
        <f>SUM(D62:D80)</f>
        <v>43319.213000000003</v>
      </c>
      <c r="E81" s="88">
        <f>SUM(E62:E80)</f>
        <v>8663.8426000000018</v>
      </c>
      <c r="F81" s="86"/>
      <c r="G81" s="15"/>
    </row>
    <row r="82" spans="1:7" ht="16" customHeight="1" x14ac:dyDescent="0.35">
      <c r="A82" s="89"/>
      <c r="B82" s="17" t="s">
        <v>425</v>
      </c>
      <c r="C82" s="18">
        <v>0</v>
      </c>
      <c r="D82" s="19">
        <v>14320.774949999999</v>
      </c>
      <c r="E82" s="19">
        <f t="shared" ref="E82:E107" si="3">D82/5</f>
        <v>2864.15499</v>
      </c>
      <c r="F82" s="90" t="s">
        <v>352</v>
      </c>
      <c r="G82" s="30"/>
    </row>
    <row r="83" spans="1:7" ht="16" customHeight="1" x14ac:dyDescent="0.35">
      <c r="A83" s="91"/>
      <c r="B83" s="17" t="s">
        <v>426</v>
      </c>
      <c r="C83" s="18">
        <v>35</v>
      </c>
      <c r="D83" s="19">
        <v>598.94500000000005</v>
      </c>
      <c r="E83" s="19">
        <f t="shared" si="3"/>
        <v>119.78900000000002</v>
      </c>
      <c r="F83" s="90" t="s">
        <v>352</v>
      </c>
      <c r="G83" s="31"/>
    </row>
    <row r="84" spans="1:7" ht="16" customHeight="1" x14ac:dyDescent="0.35">
      <c r="A84" s="91"/>
      <c r="B84" s="17" t="s">
        <v>427</v>
      </c>
      <c r="C84" s="18">
        <v>50</v>
      </c>
      <c r="D84" s="19">
        <v>958.3119999999999</v>
      </c>
      <c r="E84" s="19">
        <f t="shared" si="3"/>
        <v>191.66239999999999</v>
      </c>
      <c r="F84" s="90" t="s">
        <v>352</v>
      </c>
      <c r="G84" s="31"/>
    </row>
    <row r="85" spans="1:7" ht="16" customHeight="1" x14ac:dyDescent="0.35">
      <c r="A85" s="91"/>
      <c r="B85" s="17" t="s">
        <v>428</v>
      </c>
      <c r="C85" s="18">
        <v>130</v>
      </c>
      <c r="D85" s="19">
        <v>1197.8900000000001</v>
      </c>
      <c r="E85" s="19">
        <f t="shared" si="3"/>
        <v>239.57800000000003</v>
      </c>
      <c r="F85" s="90" t="s">
        <v>352</v>
      </c>
      <c r="G85" s="31"/>
    </row>
    <row r="86" spans="1:7" ht="16" customHeight="1" x14ac:dyDescent="0.35">
      <c r="A86" s="205" t="s">
        <v>429</v>
      </c>
      <c r="B86" s="17" t="s">
        <v>430</v>
      </c>
      <c r="C86" s="18">
        <v>60</v>
      </c>
      <c r="D86" s="19">
        <v>598.94500000000005</v>
      </c>
      <c r="E86" s="19">
        <f t="shared" si="3"/>
        <v>119.78900000000002</v>
      </c>
      <c r="F86" s="90" t="s">
        <v>352</v>
      </c>
      <c r="G86" s="31"/>
    </row>
    <row r="87" spans="1:7" ht="16" customHeight="1" x14ac:dyDescent="0.35">
      <c r="A87" s="205"/>
      <c r="B87" s="17" t="s">
        <v>431</v>
      </c>
      <c r="C87" s="18">
        <v>15</v>
      </c>
      <c r="D87" s="19">
        <v>838.52300000000002</v>
      </c>
      <c r="E87" s="19">
        <f t="shared" si="3"/>
        <v>167.7046</v>
      </c>
      <c r="F87" s="90" t="s">
        <v>352</v>
      </c>
      <c r="G87" s="31"/>
    </row>
    <row r="88" spans="1:7" ht="16" customHeight="1" x14ac:dyDescent="0.35">
      <c r="A88" s="205"/>
      <c r="B88" s="17" t="s">
        <v>432</v>
      </c>
      <c r="C88" s="18">
        <v>25</v>
      </c>
      <c r="D88" s="19">
        <v>598.94500000000005</v>
      </c>
      <c r="E88" s="19">
        <f t="shared" si="3"/>
        <v>119.78900000000002</v>
      </c>
      <c r="F88" s="90" t="s">
        <v>352</v>
      </c>
      <c r="G88" s="31"/>
    </row>
    <row r="89" spans="1:7" ht="16" customHeight="1" x14ac:dyDescent="0.35">
      <c r="A89" s="205"/>
      <c r="B89" s="17" t="s">
        <v>433</v>
      </c>
      <c r="C89" s="18">
        <v>78</v>
      </c>
      <c r="D89" s="19">
        <v>7296</v>
      </c>
      <c r="E89" s="19">
        <f t="shared" si="3"/>
        <v>1459.2</v>
      </c>
      <c r="F89" s="90" t="s">
        <v>352</v>
      </c>
      <c r="G89" s="31"/>
    </row>
    <row r="90" spans="1:7" ht="16" customHeight="1" x14ac:dyDescent="0.35">
      <c r="A90" s="205"/>
      <c r="B90" s="17" t="s">
        <v>434</v>
      </c>
      <c r="C90" s="18">
        <v>50</v>
      </c>
      <c r="D90" s="19">
        <v>838.52300000000002</v>
      </c>
      <c r="E90" s="19">
        <f t="shared" si="3"/>
        <v>167.7046</v>
      </c>
      <c r="F90" s="90" t="s">
        <v>352</v>
      </c>
      <c r="G90" s="31"/>
    </row>
    <row r="91" spans="1:7" ht="16" customHeight="1" x14ac:dyDescent="0.35">
      <c r="A91" s="205"/>
      <c r="B91" s="17" t="s">
        <v>435</v>
      </c>
      <c r="C91" s="18">
        <v>55</v>
      </c>
      <c r="D91" s="19">
        <v>862.48080000000004</v>
      </c>
      <c r="E91" s="19">
        <f t="shared" si="3"/>
        <v>172.49616</v>
      </c>
      <c r="F91" s="90" t="s">
        <v>352</v>
      </c>
      <c r="G91" s="31"/>
    </row>
    <row r="92" spans="1:7" ht="16" customHeight="1" x14ac:dyDescent="0.35">
      <c r="A92" s="205"/>
      <c r="B92" s="17" t="s">
        <v>436</v>
      </c>
      <c r="C92" s="18">
        <v>90</v>
      </c>
      <c r="D92" s="19">
        <v>1197.8900000000001</v>
      </c>
      <c r="E92" s="19">
        <f t="shared" si="3"/>
        <v>239.57800000000003</v>
      </c>
      <c r="F92" s="90" t="s">
        <v>352</v>
      </c>
      <c r="G92" s="31"/>
    </row>
    <row r="93" spans="1:7" ht="16" customHeight="1" x14ac:dyDescent="0.35">
      <c r="A93" s="205"/>
      <c r="B93" s="17" t="s">
        <v>437</v>
      </c>
      <c r="C93" s="18">
        <v>25</v>
      </c>
      <c r="D93" s="19">
        <v>958.3119999999999</v>
      </c>
      <c r="E93" s="19">
        <f t="shared" si="3"/>
        <v>191.66239999999999</v>
      </c>
      <c r="F93" s="90" t="s">
        <v>352</v>
      </c>
      <c r="G93" s="31"/>
    </row>
    <row r="94" spans="1:7" ht="16" customHeight="1" x14ac:dyDescent="0.35">
      <c r="A94" s="205"/>
      <c r="B94" s="17" t="s">
        <v>438</v>
      </c>
      <c r="C94" s="18">
        <v>40</v>
      </c>
      <c r="D94" s="19">
        <v>598.94500000000005</v>
      </c>
      <c r="E94" s="19">
        <f t="shared" si="3"/>
        <v>119.78900000000002</v>
      </c>
      <c r="F94" s="90" t="s">
        <v>352</v>
      </c>
      <c r="G94" s="31"/>
    </row>
    <row r="95" spans="1:7" ht="16" customHeight="1" x14ac:dyDescent="0.35">
      <c r="A95" s="205"/>
      <c r="B95" s="17" t="s">
        <v>439</v>
      </c>
      <c r="C95" s="18">
        <v>50</v>
      </c>
      <c r="D95" s="19">
        <v>1194.8</v>
      </c>
      <c r="E95" s="19">
        <f t="shared" si="3"/>
        <v>238.95999999999998</v>
      </c>
      <c r="F95" s="90" t="s">
        <v>352</v>
      </c>
      <c r="G95" s="31"/>
    </row>
    <row r="96" spans="1:7" ht="16" customHeight="1" x14ac:dyDescent="0.35">
      <c r="A96" s="205"/>
      <c r="B96" s="17" t="s">
        <v>440</v>
      </c>
      <c r="C96" s="18">
        <v>90</v>
      </c>
      <c r="D96" s="19">
        <v>4797.5494499999986</v>
      </c>
      <c r="E96" s="19">
        <f t="shared" si="3"/>
        <v>959.5098899999997</v>
      </c>
      <c r="F96" s="90" t="s">
        <v>352</v>
      </c>
      <c r="G96" s="31"/>
    </row>
    <row r="97" spans="1:7" ht="16" customHeight="1" x14ac:dyDescent="0.35">
      <c r="A97" s="205"/>
      <c r="B97" s="17" t="s">
        <v>441</v>
      </c>
      <c r="C97" s="18">
        <v>50</v>
      </c>
      <c r="D97" s="19">
        <v>1796.8349999999998</v>
      </c>
      <c r="E97" s="19">
        <f t="shared" si="3"/>
        <v>359.36699999999996</v>
      </c>
      <c r="F97" s="90" t="s">
        <v>352</v>
      </c>
      <c r="G97" s="31"/>
    </row>
    <row r="98" spans="1:7" ht="16" customHeight="1" x14ac:dyDescent="0.35">
      <c r="A98" s="205"/>
      <c r="B98" s="17" t="s">
        <v>442</v>
      </c>
      <c r="C98" s="18">
        <v>100</v>
      </c>
      <c r="D98" s="19">
        <v>7984.1750000000002</v>
      </c>
      <c r="E98" s="19">
        <f t="shared" si="3"/>
        <v>1596.835</v>
      </c>
      <c r="F98" s="90" t="s">
        <v>352</v>
      </c>
      <c r="G98" s="31"/>
    </row>
    <row r="99" spans="1:7" ht="16" customHeight="1" x14ac:dyDescent="0.35">
      <c r="A99" s="205"/>
      <c r="B99" s="17" t="s">
        <v>443</v>
      </c>
      <c r="C99" s="18">
        <v>80</v>
      </c>
      <c r="D99" s="26">
        <v>479.15599999999995</v>
      </c>
      <c r="E99" s="26">
        <f t="shared" si="3"/>
        <v>95.831199999999995</v>
      </c>
      <c r="F99" s="90" t="s">
        <v>352</v>
      </c>
      <c r="G99" s="27"/>
    </row>
    <row r="100" spans="1:7" ht="16" customHeight="1" x14ac:dyDescent="0.35">
      <c r="A100" s="205"/>
      <c r="B100" s="17" t="s">
        <v>285</v>
      </c>
      <c r="C100" s="78">
        <v>140</v>
      </c>
      <c r="D100" s="92">
        <v>1197.8900000000001</v>
      </c>
      <c r="E100" s="26">
        <f t="shared" si="3"/>
        <v>239.57800000000003</v>
      </c>
      <c r="F100" s="90" t="s">
        <v>352</v>
      </c>
      <c r="G100" s="25"/>
    </row>
    <row r="101" spans="1:7" ht="16" customHeight="1" x14ac:dyDescent="0.35">
      <c r="A101" s="205"/>
      <c r="B101" s="17" t="s">
        <v>444</v>
      </c>
      <c r="C101" s="78">
        <v>160</v>
      </c>
      <c r="D101" s="92">
        <v>1796.8349999999998</v>
      </c>
      <c r="E101" s="26">
        <f t="shared" si="3"/>
        <v>359.36699999999996</v>
      </c>
      <c r="F101" s="90" t="s">
        <v>352</v>
      </c>
      <c r="G101" s="25"/>
    </row>
    <row r="102" spans="1:7" ht="16" customHeight="1" x14ac:dyDescent="0.35">
      <c r="A102" s="205"/>
      <c r="B102" s="17" t="s">
        <v>445</v>
      </c>
      <c r="C102" s="78">
        <v>100</v>
      </c>
      <c r="D102" s="92">
        <v>1197.8900000000001</v>
      </c>
      <c r="E102" s="26">
        <f t="shared" si="3"/>
        <v>239.57800000000003</v>
      </c>
      <c r="F102" s="90" t="s">
        <v>352</v>
      </c>
      <c r="G102" s="25"/>
    </row>
    <row r="103" spans="1:7" ht="16" customHeight="1" x14ac:dyDescent="0.35">
      <c r="A103" s="205"/>
      <c r="B103" s="17" t="s">
        <v>446</v>
      </c>
      <c r="C103" s="78">
        <v>45</v>
      </c>
      <c r="D103" s="92">
        <v>598.94500000000005</v>
      </c>
      <c r="E103" s="26">
        <f t="shared" si="3"/>
        <v>119.78900000000002</v>
      </c>
      <c r="F103" s="90" t="s">
        <v>352</v>
      </c>
      <c r="G103" s="25"/>
    </row>
    <row r="104" spans="1:7" ht="16" customHeight="1" x14ac:dyDescent="0.35">
      <c r="A104" s="205"/>
      <c r="B104" s="17" t="s">
        <v>447</v>
      </c>
      <c r="C104" s="78">
        <v>110</v>
      </c>
      <c r="D104" s="92">
        <v>359.36700000000002</v>
      </c>
      <c r="E104" s="26">
        <f t="shared" si="3"/>
        <v>71.873400000000004</v>
      </c>
      <c r="F104" s="90" t="s">
        <v>352</v>
      </c>
      <c r="G104" s="25"/>
    </row>
    <row r="105" spans="1:7" ht="16" customHeight="1" x14ac:dyDescent="0.35">
      <c r="A105" s="205"/>
      <c r="B105" s="17" t="s">
        <v>448</v>
      </c>
      <c r="C105" s="78">
        <v>90</v>
      </c>
      <c r="D105" s="92">
        <v>329.41975000000002</v>
      </c>
      <c r="E105" s="26">
        <f t="shared" si="3"/>
        <v>65.883949999999999</v>
      </c>
      <c r="F105" s="90" t="s">
        <v>352</v>
      </c>
      <c r="G105" s="25"/>
    </row>
    <row r="106" spans="1:7" ht="16" customHeight="1" x14ac:dyDescent="0.35">
      <c r="A106" s="205"/>
      <c r="B106" s="17" t="s">
        <v>449</v>
      </c>
      <c r="C106" s="78">
        <v>120</v>
      </c>
      <c r="D106" s="92">
        <v>179.68350000000001</v>
      </c>
      <c r="E106" s="26">
        <f t="shared" si="3"/>
        <v>35.936700000000002</v>
      </c>
      <c r="F106" s="90" t="s">
        <v>352</v>
      </c>
      <c r="G106" s="25"/>
    </row>
    <row r="107" spans="1:7" ht="16" customHeight="1" x14ac:dyDescent="0.35">
      <c r="A107" s="205"/>
      <c r="B107" s="17" t="s">
        <v>450</v>
      </c>
      <c r="C107" s="78">
        <v>95</v>
      </c>
      <c r="D107" s="92">
        <v>419.26150000000001</v>
      </c>
      <c r="E107" s="26">
        <f t="shared" si="3"/>
        <v>83.8523</v>
      </c>
      <c r="F107" s="90" t="s">
        <v>352</v>
      </c>
      <c r="G107" s="25"/>
    </row>
    <row r="108" spans="1:7" ht="16" customHeight="1" x14ac:dyDescent="0.35">
      <c r="A108" s="85"/>
      <c r="B108" s="86"/>
      <c r="C108" s="87"/>
      <c r="D108" s="93">
        <v>54686.577949999999</v>
      </c>
      <c r="E108" s="93">
        <f>SUM(E82:E107)</f>
        <v>10639.258590000001</v>
      </c>
      <c r="F108" s="86"/>
      <c r="G108" s="15"/>
    </row>
    <row r="109" spans="1:7" ht="16" customHeight="1" x14ac:dyDescent="0.45">
      <c r="A109" s="94" t="s">
        <v>451</v>
      </c>
      <c r="B109" s="95"/>
      <c r="C109" s="96"/>
      <c r="D109" s="97">
        <f>D108+D81+D61+D33</f>
        <v>389363.06123999989</v>
      </c>
      <c r="E109" s="97">
        <f>E108+E81+E61+E33</f>
        <v>77574.555248000004</v>
      </c>
      <c r="F109" s="95"/>
      <c r="G109" s="32"/>
    </row>
  </sheetData>
  <mergeCells count="12">
    <mergeCell ref="A5:A32"/>
    <mergeCell ref="A34:A60"/>
    <mergeCell ref="A62:A80"/>
    <mergeCell ref="A86:A107"/>
    <mergeCell ref="A1:A3"/>
    <mergeCell ref="B1:B3"/>
    <mergeCell ref="C1:C3"/>
    <mergeCell ref="D1:D3"/>
    <mergeCell ref="E1:E3"/>
    <mergeCell ref="F1:G1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5"/>
  <sheetViews>
    <sheetView topLeftCell="A293" workbookViewId="0">
      <selection activeCell="A4" sqref="A4:E315"/>
    </sheetView>
  </sheetViews>
  <sheetFormatPr defaultRowHeight="14.5" x14ac:dyDescent="0.35"/>
  <cols>
    <col min="2" max="2" width="20.1796875" customWidth="1"/>
    <col min="3" max="3" width="15.1796875" customWidth="1"/>
    <col min="4" max="4" width="11.54296875" customWidth="1"/>
    <col min="5" max="5" width="14.26953125" customWidth="1"/>
  </cols>
  <sheetData>
    <row r="1" spans="1:6" x14ac:dyDescent="0.35">
      <c r="A1" s="1"/>
      <c r="B1" s="1"/>
      <c r="C1" s="1"/>
      <c r="D1" s="1"/>
      <c r="E1" s="1"/>
    </row>
    <row r="2" spans="1:6" ht="16" customHeight="1" x14ac:dyDescent="0.35">
      <c r="A2" s="1"/>
      <c r="B2" s="206"/>
      <c r="C2" s="206"/>
      <c r="D2" s="206"/>
      <c r="E2" s="206"/>
    </row>
    <row r="3" spans="1:6" ht="16" customHeight="1" x14ac:dyDescent="0.35">
      <c r="A3" s="1"/>
      <c r="B3" s="1"/>
      <c r="C3" s="1"/>
      <c r="D3" s="1"/>
      <c r="E3" s="1"/>
    </row>
    <row r="4" spans="1:6" ht="16" customHeight="1" x14ac:dyDescent="0.35">
      <c r="A4" s="207" t="s">
        <v>0</v>
      </c>
      <c r="B4" s="210" t="s">
        <v>1</v>
      </c>
      <c r="C4" s="210" t="s">
        <v>2</v>
      </c>
      <c r="D4" s="210" t="s">
        <v>3</v>
      </c>
      <c r="E4" s="210" t="s">
        <v>4</v>
      </c>
    </row>
    <row r="5" spans="1:6" ht="16" customHeight="1" x14ac:dyDescent="0.35">
      <c r="A5" s="208"/>
      <c r="B5" s="211"/>
      <c r="C5" s="211"/>
      <c r="D5" s="211"/>
      <c r="E5" s="211"/>
    </row>
    <row r="6" spans="1:6" ht="16" customHeight="1" x14ac:dyDescent="0.35">
      <c r="A6" s="208"/>
      <c r="B6" s="211"/>
      <c r="C6" s="211"/>
      <c r="D6" s="211"/>
      <c r="E6" s="211"/>
    </row>
    <row r="7" spans="1:6" ht="16" customHeight="1" x14ac:dyDescent="0.35">
      <c r="A7" s="209"/>
      <c r="B7" s="212"/>
      <c r="C7" s="212"/>
      <c r="D7" s="212"/>
      <c r="E7" s="212"/>
    </row>
    <row r="8" spans="1:6" ht="16" customHeight="1" x14ac:dyDescent="0.35">
      <c r="A8" s="221"/>
      <c r="B8" s="2" t="s">
        <v>5</v>
      </c>
      <c r="C8" s="3" t="s">
        <v>6</v>
      </c>
      <c r="D8" s="4">
        <f>E8*5</f>
        <v>319885</v>
      </c>
      <c r="E8" s="4">
        <v>63977</v>
      </c>
      <c r="F8" s="4"/>
    </row>
    <row r="9" spans="1:6" ht="16" customHeight="1" x14ac:dyDescent="0.35">
      <c r="A9" s="221"/>
      <c r="B9" s="2" t="s">
        <v>7</v>
      </c>
      <c r="C9" s="3" t="s">
        <v>6</v>
      </c>
      <c r="D9" s="4">
        <f>E9*5</f>
        <v>101750</v>
      </c>
      <c r="E9" s="4">
        <v>20350</v>
      </c>
    </row>
    <row r="10" spans="1:6" ht="16" customHeight="1" x14ac:dyDescent="0.35">
      <c r="A10" s="221"/>
      <c r="B10" s="2" t="s">
        <v>8</v>
      </c>
      <c r="C10" s="3" t="s">
        <v>9</v>
      </c>
      <c r="D10" s="4">
        <f t="shared" ref="D10:D130" si="0">E10*5</f>
        <v>15500</v>
      </c>
      <c r="E10" s="4">
        <v>3100</v>
      </c>
    </row>
    <row r="11" spans="1:6" ht="16" customHeight="1" x14ac:dyDescent="0.35">
      <c r="A11" s="221"/>
      <c r="B11" s="2" t="s">
        <v>10</v>
      </c>
      <c r="C11" s="3" t="s">
        <v>11</v>
      </c>
      <c r="D11" s="4">
        <f t="shared" si="0"/>
        <v>8450</v>
      </c>
      <c r="E11" s="4">
        <v>1690</v>
      </c>
    </row>
    <row r="12" spans="1:6" ht="16" customHeight="1" x14ac:dyDescent="0.35">
      <c r="A12" s="221"/>
      <c r="B12" s="2" t="s">
        <v>12</v>
      </c>
      <c r="C12" s="3" t="s">
        <v>13</v>
      </c>
      <c r="D12" s="4">
        <f t="shared" si="0"/>
        <v>7750</v>
      </c>
      <c r="E12" s="4">
        <v>1550</v>
      </c>
    </row>
    <row r="13" spans="1:6" ht="16" customHeight="1" x14ac:dyDescent="0.35">
      <c r="A13" s="221"/>
      <c r="B13" s="2" t="s">
        <v>14</v>
      </c>
      <c r="C13" s="3" t="s">
        <v>15</v>
      </c>
      <c r="D13" s="4">
        <f t="shared" si="0"/>
        <v>9200</v>
      </c>
      <c r="E13" s="4">
        <v>1840</v>
      </c>
    </row>
    <row r="14" spans="1:6" ht="16" customHeight="1" x14ac:dyDescent="0.35">
      <c r="A14" s="221"/>
      <c r="B14" s="2" t="s">
        <v>16</v>
      </c>
      <c r="C14" s="3" t="s">
        <v>17</v>
      </c>
      <c r="D14" s="4">
        <f t="shared" si="0"/>
        <v>1050</v>
      </c>
      <c r="E14" s="4">
        <v>210</v>
      </c>
    </row>
    <row r="15" spans="1:6" ht="16" customHeight="1" x14ac:dyDescent="0.35">
      <c r="A15" s="221"/>
      <c r="B15" s="2" t="s">
        <v>18</v>
      </c>
      <c r="C15" s="3" t="s">
        <v>19</v>
      </c>
      <c r="D15" s="4">
        <f t="shared" si="0"/>
        <v>6200</v>
      </c>
      <c r="E15" s="4">
        <v>1240</v>
      </c>
    </row>
    <row r="16" spans="1:6" ht="16" customHeight="1" x14ac:dyDescent="0.35">
      <c r="A16" s="221"/>
      <c r="B16" s="2" t="s">
        <v>20</v>
      </c>
      <c r="C16" s="3" t="s">
        <v>21</v>
      </c>
      <c r="D16" s="4">
        <f t="shared" si="0"/>
        <v>2450</v>
      </c>
      <c r="E16" s="4">
        <v>490</v>
      </c>
    </row>
    <row r="17" spans="1:5" ht="16" customHeight="1" x14ac:dyDescent="0.35">
      <c r="A17" s="221"/>
      <c r="B17" s="2" t="s">
        <v>22</v>
      </c>
      <c r="C17" s="3" t="s">
        <v>19</v>
      </c>
      <c r="D17" s="4">
        <f t="shared" si="0"/>
        <v>3350</v>
      </c>
      <c r="E17" s="4">
        <v>670</v>
      </c>
    </row>
    <row r="18" spans="1:5" ht="16" customHeight="1" x14ac:dyDescent="0.35">
      <c r="A18" s="221"/>
      <c r="B18" s="2" t="s">
        <v>23</v>
      </c>
      <c r="C18" s="3" t="s">
        <v>24</v>
      </c>
      <c r="D18" s="4">
        <f t="shared" si="0"/>
        <v>2550</v>
      </c>
      <c r="E18" s="4">
        <v>510</v>
      </c>
    </row>
    <row r="19" spans="1:5" ht="16" customHeight="1" x14ac:dyDescent="0.35">
      <c r="A19" s="221"/>
      <c r="B19" s="2" t="s">
        <v>25</v>
      </c>
      <c r="C19" s="3" t="s">
        <v>26</v>
      </c>
      <c r="D19" s="4">
        <f t="shared" si="0"/>
        <v>125</v>
      </c>
      <c r="E19" s="4">
        <v>25</v>
      </c>
    </row>
    <row r="20" spans="1:5" ht="16" customHeight="1" x14ac:dyDescent="0.35">
      <c r="A20" s="221"/>
      <c r="B20" s="2" t="s">
        <v>27</v>
      </c>
      <c r="C20" s="3" t="s">
        <v>28</v>
      </c>
      <c r="D20" s="4">
        <f t="shared" si="0"/>
        <v>300</v>
      </c>
      <c r="E20" s="4">
        <v>60</v>
      </c>
    </row>
    <row r="21" spans="1:5" ht="16" customHeight="1" x14ac:dyDescent="0.35">
      <c r="A21" s="221"/>
      <c r="B21" s="2" t="s">
        <v>29</v>
      </c>
      <c r="C21" s="3" t="s">
        <v>30</v>
      </c>
      <c r="D21" s="4">
        <f t="shared" si="0"/>
        <v>225</v>
      </c>
      <c r="E21" s="4">
        <v>45</v>
      </c>
    </row>
    <row r="22" spans="1:5" ht="16" customHeight="1" x14ac:dyDescent="0.35">
      <c r="A22" s="221"/>
      <c r="B22" s="14" t="s">
        <v>31</v>
      </c>
      <c r="C22" s="69" t="s">
        <v>32</v>
      </c>
      <c r="D22" s="10">
        <f t="shared" si="0"/>
        <v>350</v>
      </c>
      <c r="E22" s="10">
        <v>70</v>
      </c>
    </row>
    <row r="23" spans="1:5" ht="16" customHeight="1" x14ac:dyDescent="0.35">
      <c r="A23" s="221"/>
      <c r="B23" s="14" t="s">
        <v>33</v>
      </c>
      <c r="C23" s="69" t="s">
        <v>34</v>
      </c>
      <c r="D23" s="10">
        <f t="shared" si="0"/>
        <v>600</v>
      </c>
      <c r="E23" s="10">
        <v>120</v>
      </c>
    </row>
    <row r="24" spans="1:5" ht="16" customHeight="1" x14ac:dyDescent="0.35">
      <c r="A24" s="221"/>
      <c r="B24" s="14" t="s">
        <v>35</v>
      </c>
      <c r="C24" s="69" t="s">
        <v>36</v>
      </c>
      <c r="D24" s="10">
        <f t="shared" si="0"/>
        <v>350</v>
      </c>
      <c r="E24" s="10">
        <v>70</v>
      </c>
    </row>
    <row r="25" spans="1:5" ht="16" customHeight="1" x14ac:dyDescent="0.35">
      <c r="A25" s="221"/>
      <c r="B25" s="14" t="s">
        <v>37</v>
      </c>
      <c r="C25" s="69">
        <v>20</v>
      </c>
      <c r="D25" s="10">
        <f t="shared" si="0"/>
        <v>200</v>
      </c>
      <c r="E25" s="10">
        <v>40</v>
      </c>
    </row>
    <row r="26" spans="1:5" ht="16" customHeight="1" x14ac:dyDescent="0.35">
      <c r="A26" s="221"/>
      <c r="B26" s="14" t="s">
        <v>38</v>
      </c>
      <c r="C26" s="69">
        <v>50</v>
      </c>
      <c r="D26" s="10">
        <f t="shared" si="0"/>
        <v>150</v>
      </c>
      <c r="E26" s="10">
        <v>30</v>
      </c>
    </row>
    <row r="27" spans="1:5" ht="16" customHeight="1" x14ac:dyDescent="0.35">
      <c r="A27" s="221"/>
      <c r="B27" s="14" t="s">
        <v>39</v>
      </c>
      <c r="C27" s="69">
        <v>46</v>
      </c>
      <c r="D27" s="10">
        <f t="shared" si="0"/>
        <v>125</v>
      </c>
      <c r="E27" s="10">
        <v>25</v>
      </c>
    </row>
    <row r="28" spans="1:5" ht="16" customHeight="1" x14ac:dyDescent="0.35">
      <c r="A28" s="221"/>
      <c r="B28" s="14" t="s">
        <v>40</v>
      </c>
      <c r="C28" s="69">
        <v>53</v>
      </c>
      <c r="D28" s="10">
        <f t="shared" si="0"/>
        <v>300</v>
      </c>
      <c r="E28" s="10">
        <v>60</v>
      </c>
    </row>
    <row r="29" spans="1:5" ht="16" customHeight="1" x14ac:dyDescent="0.35">
      <c r="A29" s="221"/>
      <c r="B29" s="14" t="s">
        <v>41</v>
      </c>
      <c r="C29" s="69">
        <v>27</v>
      </c>
      <c r="D29" s="10">
        <f t="shared" si="0"/>
        <v>750</v>
      </c>
      <c r="E29" s="10">
        <v>150</v>
      </c>
    </row>
    <row r="30" spans="1:5" ht="16" customHeight="1" x14ac:dyDescent="0.35">
      <c r="A30" s="221"/>
      <c r="B30" s="2" t="s">
        <v>42</v>
      </c>
      <c r="C30" s="3" t="s">
        <v>43</v>
      </c>
      <c r="D30" s="4">
        <f t="shared" si="0"/>
        <v>445</v>
      </c>
      <c r="E30" s="4">
        <v>89</v>
      </c>
    </row>
    <row r="31" spans="1:5" ht="16" customHeight="1" x14ac:dyDescent="0.35">
      <c r="A31" s="221"/>
      <c r="B31" s="2" t="s">
        <v>44</v>
      </c>
      <c r="C31" s="3" t="s">
        <v>45</v>
      </c>
      <c r="D31" s="4">
        <f t="shared" si="0"/>
        <v>600</v>
      </c>
      <c r="E31" s="4">
        <v>120</v>
      </c>
    </row>
    <row r="32" spans="1:5" ht="16" customHeight="1" x14ac:dyDescent="0.35">
      <c r="A32" s="221"/>
      <c r="B32" s="2" t="s">
        <v>46</v>
      </c>
      <c r="C32" s="3" t="s">
        <v>47</v>
      </c>
      <c r="D32" s="4">
        <f t="shared" si="0"/>
        <v>350</v>
      </c>
      <c r="E32" s="4">
        <v>70</v>
      </c>
    </row>
    <row r="33" spans="1:5" ht="16" customHeight="1" x14ac:dyDescent="0.35">
      <c r="A33" s="221"/>
      <c r="B33" s="4" t="s">
        <v>48</v>
      </c>
      <c r="C33" s="5" t="s">
        <v>49</v>
      </c>
      <c r="D33" s="4">
        <f t="shared" si="0"/>
        <v>32000</v>
      </c>
      <c r="E33" s="4">
        <v>6400</v>
      </c>
    </row>
    <row r="34" spans="1:5" ht="16" customHeight="1" x14ac:dyDescent="0.35">
      <c r="A34" s="221"/>
      <c r="B34" s="4" t="s">
        <v>50</v>
      </c>
      <c r="C34" s="5">
        <v>58</v>
      </c>
      <c r="D34" s="4">
        <f t="shared" si="0"/>
        <v>1600</v>
      </c>
      <c r="E34" s="4">
        <v>320</v>
      </c>
    </row>
    <row r="35" spans="1:5" ht="16" customHeight="1" x14ac:dyDescent="0.35">
      <c r="A35" s="221"/>
      <c r="B35" s="4" t="s">
        <v>51</v>
      </c>
      <c r="C35" s="5">
        <v>63</v>
      </c>
      <c r="D35" s="4">
        <f t="shared" si="0"/>
        <v>600</v>
      </c>
      <c r="E35" s="4">
        <v>120</v>
      </c>
    </row>
    <row r="36" spans="1:5" ht="16" customHeight="1" x14ac:dyDescent="0.35">
      <c r="A36" s="221"/>
      <c r="B36" s="4" t="s">
        <v>52</v>
      </c>
      <c r="C36" s="5">
        <v>65</v>
      </c>
      <c r="D36" s="4">
        <f t="shared" si="0"/>
        <v>225</v>
      </c>
      <c r="E36" s="4">
        <v>45</v>
      </c>
    </row>
    <row r="37" spans="1:5" ht="16" customHeight="1" x14ac:dyDescent="0.35">
      <c r="A37" s="221"/>
      <c r="B37" s="4" t="s">
        <v>53</v>
      </c>
      <c r="C37" s="5" t="s">
        <v>43</v>
      </c>
      <c r="D37" s="4">
        <f t="shared" si="0"/>
        <v>3300</v>
      </c>
      <c r="E37" s="4">
        <v>660</v>
      </c>
    </row>
    <row r="38" spans="1:5" ht="16" customHeight="1" x14ac:dyDescent="0.35">
      <c r="A38" s="221"/>
      <c r="B38" s="4" t="s">
        <v>54</v>
      </c>
      <c r="C38" s="5" t="s">
        <v>55</v>
      </c>
      <c r="D38" s="4">
        <f t="shared" si="0"/>
        <v>1800</v>
      </c>
      <c r="E38" s="4">
        <v>360</v>
      </c>
    </row>
    <row r="39" spans="1:5" ht="16" customHeight="1" x14ac:dyDescent="0.35">
      <c r="A39" s="221"/>
      <c r="B39" s="4" t="s">
        <v>56</v>
      </c>
      <c r="C39" s="5">
        <v>62</v>
      </c>
      <c r="D39" s="4">
        <f t="shared" si="0"/>
        <v>1100</v>
      </c>
      <c r="E39" s="4">
        <v>220</v>
      </c>
    </row>
    <row r="40" spans="1:5" ht="16" customHeight="1" x14ac:dyDescent="0.35">
      <c r="A40" s="221"/>
      <c r="B40" s="4" t="s">
        <v>57</v>
      </c>
      <c r="C40" s="5" t="s">
        <v>58</v>
      </c>
      <c r="D40" s="4">
        <f t="shared" si="0"/>
        <v>450</v>
      </c>
      <c r="E40" s="4">
        <v>90</v>
      </c>
    </row>
    <row r="41" spans="1:5" ht="16" customHeight="1" x14ac:dyDescent="0.35">
      <c r="A41" s="221"/>
      <c r="B41" s="4" t="s">
        <v>59</v>
      </c>
      <c r="C41" s="5" t="s">
        <v>60</v>
      </c>
      <c r="D41" s="4">
        <f t="shared" si="0"/>
        <v>2100</v>
      </c>
      <c r="E41" s="4">
        <v>420</v>
      </c>
    </row>
    <row r="42" spans="1:5" ht="16" customHeight="1" x14ac:dyDescent="0.35">
      <c r="A42" s="221"/>
      <c r="B42" s="4" t="s">
        <v>61</v>
      </c>
      <c r="C42" s="5" t="s">
        <v>62</v>
      </c>
      <c r="D42" s="4">
        <f t="shared" si="0"/>
        <v>3300</v>
      </c>
      <c r="E42" s="4">
        <v>660</v>
      </c>
    </row>
    <row r="43" spans="1:5" ht="16" customHeight="1" x14ac:dyDescent="0.35">
      <c r="A43" s="221"/>
      <c r="B43" s="4" t="s">
        <v>63</v>
      </c>
      <c r="C43" s="5" t="s">
        <v>64</v>
      </c>
      <c r="D43" s="4">
        <f t="shared" si="0"/>
        <v>1950</v>
      </c>
      <c r="E43" s="4">
        <v>390</v>
      </c>
    </row>
    <row r="44" spans="1:5" ht="16" customHeight="1" x14ac:dyDescent="0.35">
      <c r="A44" s="221"/>
      <c r="B44" s="4" t="s">
        <v>65</v>
      </c>
      <c r="C44" s="5" t="s">
        <v>66</v>
      </c>
      <c r="D44" s="4">
        <f t="shared" si="0"/>
        <v>1200</v>
      </c>
      <c r="E44" s="4">
        <v>240</v>
      </c>
    </row>
    <row r="45" spans="1:5" ht="16" customHeight="1" x14ac:dyDescent="0.35">
      <c r="A45" s="221"/>
      <c r="B45" s="4" t="s">
        <v>67</v>
      </c>
      <c r="C45" s="5">
        <v>101</v>
      </c>
      <c r="D45" s="4">
        <f t="shared" si="0"/>
        <v>1775</v>
      </c>
      <c r="E45" s="4">
        <v>355</v>
      </c>
    </row>
    <row r="46" spans="1:5" ht="16" customHeight="1" x14ac:dyDescent="0.35">
      <c r="A46" s="221"/>
      <c r="B46" s="4" t="s">
        <v>68</v>
      </c>
      <c r="C46" s="5" t="s">
        <v>69</v>
      </c>
      <c r="D46" s="4">
        <f t="shared" si="0"/>
        <v>8700</v>
      </c>
      <c r="E46" s="4">
        <v>1740</v>
      </c>
    </row>
    <row r="47" spans="1:5" ht="16" customHeight="1" x14ac:dyDescent="0.35">
      <c r="A47" s="221"/>
      <c r="B47" s="4" t="s">
        <v>70</v>
      </c>
      <c r="C47" s="5">
        <v>86</v>
      </c>
      <c r="D47" s="4">
        <f t="shared" si="0"/>
        <v>1825</v>
      </c>
      <c r="E47" s="4">
        <v>365</v>
      </c>
    </row>
    <row r="48" spans="1:5" ht="16" customHeight="1" x14ac:dyDescent="0.35">
      <c r="A48" s="221"/>
      <c r="B48" s="4" t="s">
        <v>71</v>
      </c>
      <c r="C48" s="5">
        <v>91</v>
      </c>
      <c r="D48" s="4">
        <f t="shared" si="0"/>
        <v>990</v>
      </c>
      <c r="E48" s="4">
        <v>198</v>
      </c>
    </row>
    <row r="49" spans="1:5" ht="16" customHeight="1" x14ac:dyDescent="0.35">
      <c r="A49" s="221"/>
      <c r="B49" s="4" t="s">
        <v>72</v>
      </c>
      <c r="C49" s="5" t="s">
        <v>73</v>
      </c>
      <c r="D49" s="4">
        <f t="shared" si="0"/>
        <v>325</v>
      </c>
      <c r="E49" s="4">
        <v>65</v>
      </c>
    </row>
    <row r="50" spans="1:5" ht="16" customHeight="1" x14ac:dyDescent="0.35">
      <c r="A50" s="221"/>
      <c r="B50" s="4" t="s">
        <v>74</v>
      </c>
      <c r="C50" s="5">
        <v>115</v>
      </c>
      <c r="D50" s="4">
        <f t="shared" si="0"/>
        <v>1125</v>
      </c>
      <c r="E50" s="4">
        <v>225</v>
      </c>
    </row>
    <row r="51" spans="1:5" ht="16" customHeight="1" x14ac:dyDescent="0.35">
      <c r="A51" s="221"/>
      <c r="B51" s="4" t="s">
        <v>75</v>
      </c>
      <c r="C51" s="5" t="s">
        <v>76</v>
      </c>
      <c r="D51" s="4">
        <f t="shared" si="0"/>
        <v>1600</v>
      </c>
      <c r="E51" s="4">
        <v>320</v>
      </c>
    </row>
    <row r="52" spans="1:5" ht="16" customHeight="1" x14ac:dyDescent="0.35">
      <c r="A52" s="221"/>
      <c r="B52" s="6" t="s">
        <v>77</v>
      </c>
      <c r="C52" s="6">
        <v>44</v>
      </c>
      <c r="D52" s="4">
        <f t="shared" si="0"/>
        <v>650</v>
      </c>
      <c r="E52" s="6">
        <v>130</v>
      </c>
    </row>
    <row r="53" spans="1:5" ht="16" customHeight="1" x14ac:dyDescent="0.35">
      <c r="A53" s="221"/>
      <c r="B53" s="6" t="s">
        <v>78</v>
      </c>
      <c r="C53" s="6">
        <v>84</v>
      </c>
      <c r="D53" s="4">
        <f t="shared" si="0"/>
        <v>175</v>
      </c>
      <c r="E53" s="6">
        <v>35</v>
      </c>
    </row>
    <row r="54" spans="1:5" ht="16" customHeight="1" x14ac:dyDescent="0.35">
      <c r="A54" s="221"/>
      <c r="B54" s="6" t="s">
        <v>79</v>
      </c>
      <c r="C54" s="6">
        <v>60</v>
      </c>
      <c r="D54" s="4">
        <f t="shared" si="0"/>
        <v>275</v>
      </c>
      <c r="E54" s="6">
        <v>55</v>
      </c>
    </row>
    <row r="55" spans="1:5" ht="16" customHeight="1" x14ac:dyDescent="0.35">
      <c r="A55" s="221"/>
      <c r="B55" s="6" t="s">
        <v>80</v>
      </c>
      <c r="C55" s="6">
        <v>80</v>
      </c>
      <c r="D55" s="4">
        <f t="shared" si="0"/>
        <v>215</v>
      </c>
      <c r="E55" s="6">
        <v>43</v>
      </c>
    </row>
    <row r="56" spans="1:5" ht="16" customHeight="1" x14ac:dyDescent="0.35">
      <c r="A56" s="221"/>
      <c r="B56" s="6" t="s">
        <v>81</v>
      </c>
      <c r="C56" s="6">
        <v>70</v>
      </c>
      <c r="D56" s="4">
        <f t="shared" si="0"/>
        <v>1200</v>
      </c>
      <c r="E56" s="6">
        <v>240</v>
      </c>
    </row>
    <row r="57" spans="1:5" ht="16" customHeight="1" x14ac:dyDescent="0.35">
      <c r="A57" s="221"/>
      <c r="B57" s="4" t="s">
        <v>82</v>
      </c>
      <c r="C57" s="5">
        <v>40</v>
      </c>
      <c r="D57" s="4">
        <f t="shared" si="0"/>
        <v>3500</v>
      </c>
      <c r="E57" s="4">
        <v>700</v>
      </c>
    </row>
    <row r="58" spans="1:5" ht="16" customHeight="1" x14ac:dyDescent="0.35">
      <c r="A58" s="221"/>
      <c r="B58" s="4" t="s">
        <v>83</v>
      </c>
      <c r="C58" s="5">
        <v>28</v>
      </c>
      <c r="D58" s="4">
        <f t="shared" si="0"/>
        <v>1050</v>
      </c>
      <c r="E58" s="4">
        <v>210</v>
      </c>
    </row>
    <row r="59" spans="1:5" ht="16" customHeight="1" x14ac:dyDescent="0.35">
      <c r="A59" s="221"/>
      <c r="B59" s="4" t="s">
        <v>84</v>
      </c>
      <c r="C59" s="5">
        <v>14</v>
      </c>
      <c r="D59" s="4">
        <f t="shared" si="0"/>
        <v>600</v>
      </c>
      <c r="E59" s="4">
        <v>120</v>
      </c>
    </row>
    <row r="60" spans="1:5" ht="16" customHeight="1" x14ac:dyDescent="0.35">
      <c r="A60" s="221"/>
      <c r="B60" s="4" t="s">
        <v>85</v>
      </c>
      <c r="C60" s="5">
        <v>30</v>
      </c>
      <c r="D60" s="4">
        <f t="shared" si="0"/>
        <v>1250</v>
      </c>
      <c r="E60" s="4">
        <v>250</v>
      </c>
    </row>
    <row r="61" spans="1:5" ht="16" customHeight="1" x14ac:dyDescent="0.35">
      <c r="A61" s="221"/>
      <c r="B61" s="4" t="s">
        <v>86</v>
      </c>
      <c r="C61" s="5">
        <v>48</v>
      </c>
      <c r="D61" s="4">
        <f t="shared" si="0"/>
        <v>2050</v>
      </c>
      <c r="E61" s="4">
        <v>410</v>
      </c>
    </row>
    <row r="62" spans="1:5" ht="16" customHeight="1" x14ac:dyDescent="0.35">
      <c r="A62" s="221"/>
      <c r="B62" s="4" t="s">
        <v>87</v>
      </c>
      <c r="C62" s="5">
        <v>80</v>
      </c>
      <c r="D62" s="4">
        <f t="shared" si="0"/>
        <v>8400</v>
      </c>
      <c r="E62" s="4">
        <v>1680</v>
      </c>
    </row>
    <row r="63" spans="1:5" ht="16" customHeight="1" x14ac:dyDescent="0.35">
      <c r="A63" s="221"/>
      <c r="B63" s="4" t="s">
        <v>88</v>
      </c>
      <c r="C63" s="5">
        <v>100</v>
      </c>
      <c r="D63" s="4">
        <f t="shared" si="0"/>
        <v>250</v>
      </c>
      <c r="E63" s="4">
        <v>50</v>
      </c>
    </row>
    <row r="64" spans="1:5" ht="16" customHeight="1" x14ac:dyDescent="0.35">
      <c r="A64" s="221"/>
      <c r="B64" s="4" t="s">
        <v>89</v>
      </c>
      <c r="C64" s="5">
        <v>110</v>
      </c>
      <c r="D64" s="4">
        <f t="shared" si="0"/>
        <v>700</v>
      </c>
      <c r="E64" s="4">
        <v>140</v>
      </c>
    </row>
    <row r="65" spans="1:5" ht="16" customHeight="1" x14ac:dyDescent="0.35">
      <c r="A65" s="221"/>
      <c r="B65" s="4" t="s">
        <v>90</v>
      </c>
      <c r="C65" s="5">
        <v>60</v>
      </c>
      <c r="D65" s="4">
        <f t="shared" si="0"/>
        <v>600</v>
      </c>
      <c r="E65" s="4">
        <v>120</v>
      </c>
    </row>
    <row r="66" spans="1:5" ht="16" customHeight="1" x14ac:dyDescent="0.35">
      <c r="A66" s="221"/>
      <c r="B66" s="4" t="s">
        <v>91</v>
      </c>
      <c r="C66" s="5">
        <v>60</v>
      </c>
      <c r="D66" s="4">
        <f t="shared" si="0"/>
        <v>750</v>
      </c>
      <c r="E66" s="4">
        <v>150</v>
      </c>
    </row>
    <row r="67" spans="1:5" ht="16" customHeight="1" x14ac:dyDescent="0.35">
      <c r="A67" s="221"/>
      <c r="B67" s="4" t="s">
        <v>92</v>
      </c>
      <c r="C67" s="5">
        <v>42</v>
      </c>
      <c r="D67" s="4">
        <f t="shared" si="0"/>
        <v>600</v>
      </c>
      <c r="E67" s="4">
        <v>120</v>
      </c>
    </row>
    <row r="68" spans="1:5" ht="16" customHeight="1" x14ac:dyDescent="0.35">
      <c r="A68" s="221"/>
      <c r="B68" s="4" t="s">
        <v>93</v>
      </c>
      <c r="C68" s="5">
        <v>55</v>
      </c>
      <c r="D68" s="4">
        <f t="shared" si="0"/>
        <v>1875</v>
      </c>
      <c r="E68" s="4">
        <v>375</v>
      </c>
    </row>
    <row r="69" spans="1:5" ht="16" customHeight="1" x14ac:dyDescent="0.35">
      <c r="A69" s="221"/>
      <c r="B69" s="4" t="s">
        <v>94</v>
      </c>
      <c r="C69" s="5">
        <v>35</v>
      </c>
      <c r="D69" s="4">
        <f t="shared" si="0"/>
        <v>555</v>
      </c>
      <c r="E69" s="4">
        <v>111</v>
      </c>
    </row>
    <row r="70" spans="1:5" ht="16" customHeight="1" x14ac:dyDescent="0.35">
      <c r="A70" s="221"/>
      <c r="B70" s="4" t="s">
        <v>95</v>
      </c>
      <c r="C70" s="5">
        <v>30</v>
      </c>
      <c r="D70" s="4">
        <f t="shared" si="0"/>
        <v>600</v>
      </c>
      <c r="E70" s="4">
        <v>120</v>
      </c>
    </row>
    <row r="71" spans="1:5" ht="16" customHeight="1" x14ac:dyDescent="0.35">
      <c r="A71" s="221"/>
      <c r="B71" s="4" t="s">
        <v>96</v>
      </c>
      <c r="C71" s="5">
        <v>8</v>
      </c>
      <c r="D71" s="4">
        <f t="shared" si="0"/>
        <v>300</v>
      </c>
      <c r="E71" s="4">
        <v>60</v>
      </c>
    </row>
    <row r="72" spans="1:5" ht="16" customHeight="1" x14ac:dyDescent="0.35">
      <c r="A72" s="221"/>
      <c r="B72" s="4" t="s">
        <v>97</v>
      </c>
      <c r="C72" s="5">
        <v>10</v>
      </c>
      <c r="D72" s="4">
        <f t="shared" si="0"/>
        <v>150</v>
      </c>
      <c r="E72" s="4">
        <v>30</v>
      </c>
    </row>
    <row r="73" spans="1:5" ht="16" customHeight="1" x14ac:dyDescent="0.35">
      <c r="A73" s="221"/>
      <c r="B73" s="4" t="s">
        <v>98</v>
      </c>
      <c r="C73" s="5">
        <v>40</v>
      </c>
      <c r="D73" s="4">
        <f t="shared" si="0"/>
        <v>455</v>
      </c>
      <c r="E73" s="4">
        <v>91</v>
      </c>
    </row>
    <row r="74" spans="1:5" ht="16" customHeight="1" x14ac:dyDescent="0.35">
      <c r="A74" s="221"/>
      <c r="B74" s="4" t="s">
        <v>99</v>
      </c>
      <c r="C74" s="5">
        <v>47</v>
      </c>
      <c r="D74" s="4">
        <f t="shared" si="0"/>
        <v>280</v>
      </c>
      <c r="E74" s="4">
        <v>56</v>
      </c>
    </row>
    <row r="75" spans="1:5" ht="16" customHeight="1" x14ac:dyDescent="0.35">
      <c r="A75" s="221"/>
      <c r="B75" s="4" t="s">
        <v>100</v>
      </c>
      <c r="C75" s="5">
        <v>75</v>
      </c>
      <c r="D75" s="4">
        <f t="shared" si="0"/>
        <v>1280</v>
      </c>
      <c r="E75" s="4">
        <v>256</v>
      </c>
    </row>
    <row r="76" spans="1:5" ht="16" customHeight="1" x14ac:dyDescent="0.35">
      <c r="A76" s="221"/>
      <c r="B76" s="4" t="s">
        <v>101</v>
      </c>
      <c r="C76" s="5">
        <v>45</v>
      </c>
      <c r="D76" s="4">
        <f t="shared" si="0"/>
        <v>275</v>
      </c>
      <c r="E76" s="4">
        <v>55</v>
      </c>
    </row>
    <row r="77" spans="1:5" ht="16" customHeight="1" x14ac:dyDescent="0.35">
      <c r="A77" s="221"/>
      <c r="B77" s="4" t="s">
        <v>102</v>
      </c>
      <c r="C77" s="5">
        <v>40</v>
      </c>
      <c r="D77" s="4">
        <f t="shared" si="0"/>
        <v>450</v>
      </c>
      <c r="E77" s="4">
        <v>90</v>
      </c>
    </row>
    <row r="78" spans="1:5" ht="16" customHeight="1" x14ac:dyDescent="0.35">
      <c r="A78" s="221"/>
      <c r="B78" s="4" t="s">
        <v>103</v>
      </c>
      <c r="C78" s="5">
        <v>37</v>
      </c>
      <c r="D78" s="4">
        <f t="shared" si="0"/>
        <v>810</v>
      </c>
      <c r="E78" s="4">
        <v>162</v>
      </c>
    </row>
    <row r="79" spans="1:5" ht="16" customHeight="1" x14ac:dyDescent="0.35">
      <c r="A79" s="221"/>
      <c r="B79" s="4" t="s">
        <v>104</v>
      </c>
      <c r="C79" s="5">
        <v>85</v>
      </c>
      <c r="D79" s="4">
        <f t="shared" si="0"/>
        <v>480</v>
      </c>
      <c r="E79" s="4">
        <v>96</v>
      </c>
    </row>
    <row r="80" spans="1:5" ht="16" customHeight="1" x14ac:dyDescent="0.35">
      <c r="A80" s="221"/>
      <c r="B80" s="4" t="s">
        <v>105</v>
      </c>
      <c r="C80" s="5">
        <v>70</v>
      </c>
      <c r="D80" s="4">
        <f t="shared" si="0"/>
        <v>350</v>
      </c>
      <c r="E80" s="4">
        <v>70</v>
      </c>
    </row>
    <row r="81" spans="1:5" ht="16" customHeight="1" x14ac:dyDescent="0.35">
      <c r="A81" s="221"/>
      <c r="B81" s="4" t="s">
        <v>106</v>
      </c>
      <c r="C81" s="5">
        <v>60</v>
      </c>
      <c r="D81" s="4">
        <f t="shared" si="0"/>
        <v>1250</v>
      </c>
      <c r="E81" s="4">
        <v>250</v>
      </c>
    </row>
    <row r="82" spans="1:5" ht="16" customHeight="1" x14ac:dyDescent="0.35">
      <c r="A82" s="221"/>
      <c r="B82" s="4" t="s">
        <v>107</v>
      </c>
      <c r="C82" s="5">
        <v>41</v>
      </c>
      <c r="D82" s="4">
        <f t="shared" si="0"/>
        <v>150</v>
      </c>
      <c r="E82" s="4">
        <v>30</v>
      </c>
    </row>
    <row r="83" spans="1:5" ht="16" customHeight="1" x14ac:dyDescent="0.35">
      <c r="A83" s="221"/>
      <c r="B83" s="6" t="s">
        <v>108</v>
      </c>
      <c r="C83" s="6">
        <v>76</v>
      </c>
      <c r="D83" s="4">
        <f t="shared" si="0"/>
        <v>600</v>
      </c>
      <c r="E83" s="6">
        <v>120</v>
      </c>
    </row>
    <row r="84" spans="1:5" ht="16" customHeight="1" x14ac:dyDescent="0.35">
      <c r="A84" s="221"/>
      <c r="B84" s="11" t="s">
        <v>109</v>
      </c>
      <c r="C84" s="11">
        <v>42</v>
      </c>
      <c r="D84" s="10">
        <f t="shared" si="0"/>
        <v>275</v>
      </c>
      <c r="E84" s="11">
        <v>55</v>
      </c>
    </row>
    <row r="85" spans="1:5" ht="16" customHeight="1" x14ac:dyDescent="0.35">
      <c r="A85" s="221"/>
      <c r="B85" s="6" t="s">
        <v>110</v>
      </c>
      <c r="C85" s="6">
        <v>87</v>
      </c>
      <c r="D85" s="4">
        <f t="shared" si="0"/>
        <v>400</v>
      </c>
      <c r="E85" s="6">
        <v>80</v>
      </c>
    </row>
    <row r="86" spans="1:5" ht="16" customHeight="1" x14ac:dyDescent="0.35">
      <c r="A86" s="221"/>
      <c r="B86" s="6" t="s">
        <v>111</v>
      </c>
      <c r="C86" s="6">
        <v>98</v>
      </c>
      <c r="D86" s="4">
        <f t="shared" si="0"/>
        <v>550</v>
      </c>
      <c r="E86" s="6">
        <v>110</v>
      </c>
    </row>
    <row r="87" spans="1:5" ht="16" customHeight="1" x14ac:dyDescent="0.35">
      <c r="A87" s="221"/>
      <c r="B87" s="6" t="s">
        <v>112</v>
      </c>
      <c r="C87" s="6">
        <v>107</v>
      </c>
      <c r="D87" s="4">
        <f t="shared" si="0"/>
        <v>350</v>
      </c>
      <c r="E87" s="6">
        <v>70</v>
      </c>
    </row>
    <row r="88" spans="1:5" ht="16" customHeight="1" x14ac:dyDescent="0.35">
      <c r="A88" s="221"/>
      <c r="B88" s="6" t="s">
        <v>113</v>
      </c>
      <c r="C88" s="6" t="s">
        <v>114</v>
      </c>
      <c r="D88" s="4">
        <f t="shared" si="0"/>
        <v>550</v>
      </c>
      <c r="E88" s="6">
        <v>110</v>
      </c>
    </row>
    <row r="89" spans="1:5" ht="16" customHeight="1" x14ac:dyDescent="0.35">
      <c r="A89" s="221"/>
      <c r="B89" s="6" t="s">
        <v>115</v>
      </c>
      <c r="C89" s="6" t="s">
        <v>116</v>
      </c>
      <c r="D89" s="4">
        <f t="shared" si="0"/>
        <v>450</v>
      </c>
      <c r="E89" s="6">
        <v>90</v>
      </c>
    </row>
    <row r="90" spans="1:5" ht="16" customHeight="1" x14ac:dyDescent="0.35">
      <c r="A90" s="221"/>
      <c r="B90" s="6" t="s">
        <v>117</v>
      </c>
      <c r="C90" s="6" t="s">
        <v>118</v>
      </c>
      <c r="D90" s="4">
        <f t="shared" si="0"/>
        <v>820</v>
      </c>
      <c r="E90" s="6">
        <v>164</v>
      </c>
    </row>
    <row r="91" spans="1:5" ht="16" customHeight="1" x14ac:dyDescent="0.35">
      <c r="A91" s="221"/>
      <c r="B91" s="6" t="s">
        <v>119</v>
      </c>
      <c r="C91" s="6" t="s">
        <v>120</v>
      </c>
      <c r="D91" s="4">
        <f t="shared" si="0"/>
        <v>565</v>
      </c>
      <c r="E91" s="6">
        <v>113</v>
      </c>
    </row>
    <row r="92" spans="1:5" ht="16" customHeight="1" x14ac:dyDescent="0.35">
      <c r="A92" s="221"/>
      <c r="B92" s="6" t="s">
        <v>121</v>
      </c>
      <c r="C92" s="6" t="s">
        <v>73</v>
      </c>
      <c r="D92" s="4">
        <f t="shared" si="0"/>
        <v>445</v>
      </c>
      <c r="E92" s="6">
        <v>89</v>
      </c>
    </row>
    <row r="93" spans="1:5" ht="16" customHeight="1" x14ac:dyDescent="0.35">
      <c r="A93" s="221"/>
      <c r="B93" s="6" t="s">
        <v>122</v>
      </c>
      <c r="C93" s="6" t="s">
        <v>123</v>
      </c>
      <c r="D93" s="4">
        <f t="shared" si="0"/>
        <v>615</v>
      </c>
      <c r="E93" s="6">
        <v>123</v>
      </c>
    </row>
    <row r="94" spans="1:5" ht="16" customHeight="1" x14ac:dyDescent="0.35">
      <c r="A94" s="221"/>
      <c r="B94" s="6" t="s">
        <v>124</v>
      </c>
      <c r="C94" s="6" t="s">
        <v>125</v>
      </c>
      <c r="D94" s="4">
        <f t="shared" si="0"/>
        <v>280</v>
      </c>
      <c r="E94" s="6">
        <v>56</v>
      </c>
    </row>
    <row r="95" spans="1:5" ht="16" customHeight="1" x14ac:dyDescent="0.35">
      <c r="A95" s="221"/>
      <c r="B95" s="6" t="s">
        <v>126</v>
      </c>
      <c r="C95" s="6" t="s">
        <v>127</v>
      </c>
      <c r="D95" s="4">
        <f t="shared" si="0"/>
        <v>200</v>
      </c>
      <c r="E95" s="6">
        <v>40</v>
      </c>
    </row>
    <row r="96" spans="1:5" ht="16" customHeight="1" x14ac:dyDescent="0.35">
      <c r="A96" s="221"/>
      <c r="B96" s="6" t="s">
        <v>128</v>
      </c>
      <c r="C96" s="6" t="s">
        <v>129</v>
      </c>
      <c r="D96" s="4">
        <f t="shared" si="0"/>
        <v>250</v>
      </c>
      <c r="E96" s="6">
        <v>50</v>
      </c>
    </row>
    <row r="97" spans="1:5" ht="16" customHeight="1" x14ac:dyDescent="0.35">
      <c r="A97" s="221"/>
      <c r="B97" s="6" t="s">
        <v>130</v>
      </c>
      <c r="C97" s="6" t="s">
        <v>131</v>
      </c>
      <c r="D97" s="4">
        <f t="shared" si="0"/>
        <v>400</v>
      </c>
      <c r="E97" s="6">
        <v>80</v>
      </c>
    </row>
    <row r="98" spans="1:5" ht="16" customHeight="1" x14ac:dyDescent="0.35">
      <c r="A98" s="221"/>
      <c r="B98" s="11" t="s">
        <v>132</v>
      </c>
      <c r="C98" s="11">
        <v>50</v>
      </c>
      <c r="D98" s="10">
        <f t="shared" si="0"/>
        <v>115</v>
      </c>
      <c r="E98" s="11">
        <v>23</v>
      </c>
    </row>
    <row r="99" spans="1:5" ht="16" customHeight="1" x14ac:dyDescent="0.35">
      <c r="A99" s="221"/>
      <c r="B99" s="11" t="s">
        <v>133</v>
      </c>
      <c r="C99" s="11">
        <v>67</v>
      </c>
      <c r="D99" s="10">
        <f t="shared" si="0"/>
        <v>85</v>
      </c>
      <c r="E99" s="11">
        <v>17</v>
      </c>
    </row>
    <row r="100" spans="1:5" ht="16" customHeight="1" x14ac:dyDescent="0.35">
      <c r="A100" s="221"/>
      <c r="B100" s="11" t="s">
        <v>134</v>
      </c>
      <c r="C100" s="11">
        <v>45</v>
      </c>
      <c r="D100" s="10">
        <f t="shared" si="0"/>
        <v>195</v>
      </c>
      <c r="E100" s="11">
        <v>39</v>
      </c>
    </row>
    <row r="101" spans="1:5" ht="16" customHeight="1" x14ac:dyDescent="0.35">
      <c r="A101" s="221"/>
      <c r="B101" s="11" t="s">
        <v>135</v>
      </c>
      <c r="C101" s="11">
        <v>39</v>
      </c>
      <c r="D101" s="10">
        <f t="shared" si="0"/>
        <v>240</v>
      </c>
      <c r="E101" s="11">
        <v>48</v>
      </c>
    </row>
    <row r="102" spans="1:5" ht="16" customHeight="1" x14ac:dyDescent="0.35">
      <c r="A102" s="221"/>
      <c r="B102" s="11" t="s">
        <v>136</v>
      </c>
      <c r="C102" s="11">
        <v>49</v>
      </c>
      <c r="D102" s="10">
        <f t="shared" si="0"/>
        <v>285</v>
      </c>
      <c r="E102" s="11">
        <v>57</v>
      </c>
    </row>
    <row r="103" spans="1:5" ht="16" customHeight="1" x14ac:dyDescent="0.35">
      <c r="A103" s="221"/>
      <c r="B103" s="11" t="s">
        <v>137</v>
      </c>
      <c r="C103" s="11">
        <v>30</v>
      </c>
      <c r="D103" s="10">
        <f t="shared" si="0"/>
        <v>60</v>
      </c>
      <c r="E103" s="11">
        <v>12</v>
      </c>
    </row>
    <row r="104" spans="1:5" ht="16" customHeight="1" x14ac:dyDescent="0.35">
      <c r="A104" s="221"/>
      <c r="B104" s="11" t="s">
        <v>124</v>
      </c>
      <c r="C104" s="11">
        <v>60</v>
      </c>
      <c r="D104" s="10">
        <f t="shared" si="0"/>
        <v>155</v>
      </c>
      <c r="E104" s="11">
        <v>31</v>
      </c>
    </row>
    <row r="105" spans="1:5" ht="16" customHeight="1" x14ac:dyDescent="0.35">
      <c r="A105" s="221"/>
      <c r="B105" s="11" t="s">
        <v>138</v>
      </c>
      <c r="C105" s="11">
        <v>30</v>
      </c>
      <c r="D105" s="10">
        <f t="shared" si="0"/>
        <v>385</v>
      </c>
      <c r="E105" s="11">
        <v>77</v>
      </c>
    </row>
    <row r="106" spans="1:5" ht="16" customHeight="1" x14ac:dyDescent="0.35">
      <c r="A106" s="221"/>
      <c r="B106" s="11" t="s">
        <v>139</v>
      </c>
      <c r="C106" s="11">
        <v>40</v>
      </c>
      <c r="D106" s="10">
        <f t="shared" si="0"/>
        <v>240</v>
      </c>
      <c r="E106" s="11">
        <v>48</v>
      </c>
    </row>
    <row r="107" spans="1:5" ht="16" customHeight="1" x14ac:dyDescent="0.35">
      <c r="A107" s="221"/>
      <c r="B107" s="11" t="s">
        <v>140</v>
      </c>
      <c r="C107" s="11">
        <v>30</v>
      </c>
      <c r="D107" s="10">
        <f t="shared" si="0"/>
        <v>225</v>
      </c>
      <c r="E107" s="11">
        <v>45</v>
      </c>
    </row>
    <row r="108" spans="1:5" ht="16" customHeight="1" x14ac:dyDescent="0.35">
      <c r="A108" s="221"/>
      <c r="B108" s="11" t="s">
        <v>141</v>
      </c>
      <c r="C108" s="11">
        <v>80</v>
      </c>
      <c r="D108" s="10">
        <f t="shared" si="0"/>
        <v>195</v>
      </c>
      <c r="E108" s="11">
        <v>39</v>
      </c>
    </row>
    <row r="109" spans="1:5" ht="16" customHeight="1" x14ac:dyDescent="0.35">
      <c r="A109" s="221"/>
      <c r="B109" s="11" t="s">
        <v>142</v>
      </c>
      <c r="C109" s="11">
        <v>20</v>
      </c>
      <c r="D109" s="10">
        <f t="shared" si="0"/>
        <v>560</v>
      </c>
      <c r="E109" s="11">
        <v>112</v>
      </c>
    </row>
    <row r="110" spans="1:5" ht="16" customHeight="1" x14ac:dyDescent="0.35">
      <c r="A110" s="221"/>
      <c r="B110" s="11" t="s">
        <v>143</v>
      </c>
      <c r="C110" s="11">
        <v>75</v>
      </c>
      <c r="D110" s="10">
        <f t="shared" si="0"/>
        <v>430</v>
      </c>
      <c r="E110" s="11">
        <v>86</v>
      </c>
    </row>
    <row r="111" spans="1:5" ht="16" customHeight="1" x14ac:dyDescent="0.35">
      <c r="A111" s="221"/>
      <c r="B111" s="11" t="s">
        <v>144</v>
      </c>
      <c r="C111" s="11">
        <v>90</v>
      </c>
      <c r="D111" s="10">
        <f t="shared" si="0"/>
        <v>220</v>
      </c>
      <c r="E111" s="11">
        <v>44</v>
      </c>
    </row>
    <row r="112" spans="1:5" ht="16" customHeight="1" x14ac:dyDescent="0.35">
      <c r="A112" s="221"/>
      <c r="B112" s="11" t="s">
        <v>145</v>
      </c>
      <c r="C112" s="11">
        <v>50</v>
      </c>
      <c r="D112" s="10">
        <f t="shared" si="0"/>
        <v>615</v>
      </c>
      <c r="E112" s="11">
        <v>123</v>
      </c>
    </row>
    <row r="113" spans="1:5" ht="16" customHeight="1" x14ac:dyDescent="0.35">
      <c r="A113" s="221"/>
      <c r="B113" s="11" t="s">
        <v>146</v>
      </c>
      <c r="C113" s="11">
        <v>55</v>
      </c>
      <c r="D113" s="10">
        <f t="shared" si="0"/>
        <v>95</v>
      </c>
      <c r="E113" s="11">
        <v>19</v>
      </c>
    </row>
    <row r="114" spans="1:5" ht="16" customHeight="1" x14ac:dyDescent="0.35">
      <c r="A114" s="221"/>
      <c r="B114" s="11" t="s">
        <v>147</v>
      </c>
      <c r="C114" s="11">
        <v>100</v>
      </c>
      <c r="D114" s="10">
        <f t="shared" si="0"/>
        <v>280</v>
      </c>
      <c r="E114" s="11">
        <v>56</v>
      </c>
    </row>
    <row r="115" spans="1:5" ht="16" customHeight="1" x14ac:dyDescent="0.35">
      <c r="A115" s="221"/>
      <c r="B115" s="11" t="s">
        <v>148</v>
      </c>
      <c r="C115" s="11">
        <v>80</v>
      </c>
      <c r="D115" s="10">
        <f t="shared" si="0"/>
        <v>390</v>
      </c>
      <c r="E115" s="11">
        <v>78</v>
      </c>
    </row>
    <row r="116" spans="1:5" ht="16" customHeight="1" x14ac:dyDescent="0.35">
      <c r="A116" s="221"/>
      <c r="B116" s="11" t="s">
        <v>149</v>
      </c>
      <c r="C116" s="11">
        <v>30</v>
      </c>
      <c r="D116" s="10">
        <f t="shared" si="0"/>
        <v>325</v>
      </c>
      <c r="E116" s="11">
        <v>65</v>
      </c>
    </row>
    <row r="117" spans="1:5" ht="16" customHeight="1" x14ac:dyDescent="0.35">
      <c r="A117" s="221"/>
      <c r="B117" s="11" t="s">
        <v>150</v>
      </c>
      <c r="C117" s="11">
        <v>70</v>
      </c>
      <c r="D117" s="10">
        <f t="shared" si="0"/>
        <v>55</v>
      </c>
      <c r="E117" s="11">
        <v>11</v>
      </c>
    </row>
    <row r="118" spans="1:5" ht="16" customHeight="1" x14ac:dyDescent="0.35">
      <c r="A118" s="221"/>
      <c r="B118" s="11" t="s">
        <v>151</v>
      </c>
      <c r="C118" s="11">
        <v>40</v>
      </c>
      <c r="D118" s="10">
        <f t="shared" si="0"/>
        <v>80</v>
      </c>
      <c r="E118" s="11">
        <v>16</v>
      </c>
    </row>
    <row r="119" spans="1:5" ht="16" customHeight="1" x14ac:dyDescent="0.35">
      <c r="A119" s="221"/>
      <c r="B119" s="11" t="s">
        <v>152</v>
      </c>
      <c r="C119" s="11">
        <v>45</v>
      </c>
      <c r="D119" s="10">
        <f t="shared" si="0"/>
        <v>115</v>
      </c>
      <c r="E119" s="11">
        <v>23</v>
      </c>
    </row>
    <row r="120" spans="1:5" ht="16" customHeight="1" x14ac:dyDescent="0.35">
      <c r="A120" s="221"/>
      <c r="B120" s="11" t="s">
        <v>153</v>
      </c>
      <c r="C120" s="11">
        <v>40</v>
      </c>
      <c r="D120" s="10">
        <f t="shared" si="0"/>
        <v>155</v>
      </c>
      <c r="E120" s="11">
        <v>31</v>
      </c>
    </row>
    <row r="121" spans="1:5" ht="16" customHeight="1" x14ac:dyDescent="0.35">
      <c r="A121" s="221"/>
      <c r="B121" s="11" t="s">
        <v>154</v>
      </c>
      <c r="C121" s="11">
        <v>34</v>
      </c>
      <c r="D121" s="10">
        <f t="shared" si="0"/>
        <v>440</v>
      </c>
      <c r="E121" s="11">
        <v>88</v>
      </c>
    </row>
    <row r="122" spans="1:5" ht="16" customHeight="1" x14ac:dyDescent="0.35">
      <c r="A122" s="221"/>
      <c r="B122" s="11" t="s">
        <v>155</v>
      </c>
      <c r="C122" s="11">
        <v>75</v>
      </c>
      <c r="D122" s="10">
        <f t="shared" si="0"/>
        <v>205</v>
      </c>
      <c r="E122" s="11">
        <v>41</v>
      </c>
    </row>
    <row r="123" spans="1:5" ht="16" customHeight="1" x14ac:dyDescent="0.35">
      <c r="A123" s="221"/>
      <c r="B123" s="11" t="s">
        <v>156</v>
      </c>
      <c r="C123" s="11">
        <v>65</v>
      </c>
      <c r="D123" s="10">
        <f t="shared" si="0"/>
        <v>125</v>
      </c>
      <c r="E123" s="11">
        <v>25</v>
      </c>
    </row>
    <row r="124" spans="1:5" ht="16" customHeight="1" x14ac:dyDescent="0.35">
      <c r="A124" s="221"/>
      <c r="B124" s="11" t="s">
        <v>157</v>
      </c>
      <c r="C124" s="11">
        <v>35</v>
      </c>
      <c r="D124" s="10">
        <f t="shared" si="0"/>
        <v>45</v>
      </c>
      <c r="E124" s="11">
        <v>9</v>
      </c>
    </row>
    <row r="125" spans="1:5" ht="16" customHeight="1" x14ac:dyDescent="0.35">
      <c r="A125" s="221"/>
      <c r="B125" s="11" t="s">
        <v>158</v>
      </c>
      <c r="C125" s="11">
        <v>60</v>
      </c>
      <c r="D125" s="10">
        <f t="shared" si="0"/>
        <v>620</v>
      </c>
      <c r="E125" s="11">
        <v>124</v>
      </c>
    </row>
    <row r="126" spans="1:5" ht="16" customHeight="1" x14ac:dyDescent="0.35">
      <c r="A126" s="221"/>
      <c r="B126" s="11" t="s">
        <v>159</v>
      </c>
      <c r="C126" s="11">
        <v>35</v>
      </c>
      <c r="D126" s="10">
        <f t="shared" si="0"/>
        <v>95</v>
      </c>
      <c r="E126" s="11">
        <v>19</v>
      </c>
    </row>
    <row r="127" spans="1:5" ht="16" customHeight="1" x14ac:dyDescent="0.35">
      <c r="A127" s="221"/>
      <c r="B127" s="11" t="s">
        <v>160</v>
      </c>
      <c r="C127" s="11">
        <v>65</v>
      </c>
      <c r="D127" s="10">
        <f t="shared" si="0"/>
        <v>290</v>
      </c>
      <c r="E127" s="11">
        <v>58</v>
      </c>
    </row>
    <row r="128" spans="1:5" ht="16" customHeight="1" x14ac:dyDescent="0.35">
      <c r="A128" s="221"/>
      <c r="B128" s="11" t="s">
        <v>161</v>
      </c>
      <c r="C128" s="11">
        <v>87</v>
      </c>
      <c r="D128" s="10">
        <f t="shared" si="0"/>
        <v>440</v>
      </c>
      <c r="E128" s="11">
        <v>88</v>
      </c>
    </row>
    <row r="129" spans="1:5" ht="16" customHeight="1" x14ac:dyDescent="0.35">
      <c r="A129" s="221"/>
      <c r="B129" s="11" t="s">
        <v>162</v>
      </c>
      <c r="C129" s="11">
        <v>40</v>
      </c>
      <c r="D129" s="10">
        <f t="shared" si="0"/>
        <v>570</v>
      </c>
      <c r="E129" s="11">
        <v>114</v>
      </c>
    </row>
    <row r="130" spans="1:5" ht="16" customHeight="1" x14ac:dyDescent="0.35">
      <c r="A130" s="221"/>
      <c r="B130" s="11" t="s">
        <v>163</v>
      </c>
      <c r="C130" s="11">
        <v>56</v>
      </c>
      <c r="D130" s="10">
        <f t="shared" si="0"/>
        <v>305</v>
      </c>
      <c r="E130" s="11">
        <v>61</v>
      </c>
    </row>
    <row r="131" spans="1:5" ht="16" customHeight="1" x14ac:dyDescent="0.35">
      <c r="A131" s="74" t="s">
        <v>164</v>
      </c>
      <c r="B131" s="7"/>
      <c r="C131" s="7"/>
      <c r="D131" s="7">
        <f>SUM(D8:D130)</f>
        <v>595880</v>
      </c>
      <c r="E131" s="7">
        <f>SUM(E8:E130)</f>
        <v>119176</v>
      </c>
    </row>
    <row r="132" spans="1:5" ht="16" customHeight="1" x14ac:dyDescent="0.35">
      <c r="A132" s="221"/>
      <c r="B132" s="2" t="s">
        <v>165</v>
      </c>
      <c r="C132" s="2" t="s">
        <v>166</v>
      </c>
      <c r="D132" s="6">
        <f>E132*5</f>
        <v>66320</v>
      </c>
      <c r="E132" s="4">
        <v>13264</v>
      </c>
    </row>
    <row r="133" spans="1:5" ht="16" customHeight="1" x14ac:dyDescent="0.35">
      <c r="A133" s="221"/>
      <c r="B133" s="4" t="s">
        <v>167</v>
      </c>
      <c r="C133" s="4">
        <v>14</v>
      </c>
      <c r="D133" s="6">
        <f t="shared" ref="D133:D184" si="1">E133*5</f>
        <v>1600</v>
      </c>
      <c r="E133" s="4">
        <v>320</v>
      </c>
    </row>
    <row r="134" spans="1:5" ht="16" customHeight="1" x14ac:dyDescent="0.35">
      <c r="A134" s="221"/>
      <c r="B134" s="4" t="s">
        <v>168</v>
      </c>
      <c r="C134" s="4">
        <v>21</v>
      </c>
      <c r="D134" s="6">
        <f t="shared" si="1"/>
        <v>750</v>
      </c>
      <c r="E134" s="4">
        <v>150</v>
      </c>
    </row>
    <row r="135" spans="1:5" ht="16" customHeight="1" x14ac:dyDescent="0.35">
      <c r="A135" s="221"/>
      <c r="B135" s="4" t="s">
        <v>169</v>
      </c>
      <c r="C135" s="4">
        <v>16</v>
      </c>
      <c r="D135" s="6">
        <f t="shared" si="1"/>
        <v>400</v>
      </c>
      <c r="E135" s="4">
        <v>80</v>
      </c>
    </row>
    <row r="136" spans="1:5" ht="16" customHeight="1" x14ac:dyDescent="0.35">
      <c r="A136" s="221"/>
      <c r="B136" s="4" t="s">
        <v>170</v>
      </c>
      <c r="C136" s="4">
        <v>16</v>
      </c>
      <c r="D136" s="6">
        <f t="shared" si="1"/>
        <v>250</v>
      </c>
      <c r="E136" s="4">
        <v>50</v>
      </c>
    </row>
    <row r="137" spans="1:5" ht="16" customHeight="1" x14ac:dyDescent="0.35">
      <c r="A137" s="221"/>
      <c r="B137" s="4" t="s">
        <v>171</v>
      </c>
      <c r="C137" s="4">
        <v>14</v>
      </c>
      <c r="D137" s="6">
        <f t="shared" si="1"/>
        <v>100</v>
      </c>
      <c r="E137" s="4">
        <v>20</v>
      </c>
    </row>
    <row r="138" spans="1:5" ht="16" customHeight="1" x14ac:dyDescent="0.35">
      <c r="A138" s="221"/>
      <c r="B138" s="4" t="s">
        <v>172</v>
      </c>
      <c r="C138" s="4">
        <v>20</v>
      </c>
      <c r="D138" s="6">
        <f t="shared" si="1"/>
        <v>900</v>
      </c>
      <c r="E138" s="4">
        <v>180</v>
      </c>
    </row>
    <row r="139" spans="1:5" ht="16" customHeight="1" x14ac:dyDescent="0.35">
      <c r="A139" s="221"/>
      <c r="B139" s="4" t="s">
        <v>173</v>
      </c>
      <c r="C139" s="4">
        <v>30</v>
      </c>
      <c r="D139" s="6">
        <f t="shared" si="1"/>
        <v>100</v>
      </c>
      <c r="E139" s="4">
        <v>20</v>
      </c>
    </row>
    <row r="140" spans="1:5" ht="16" customHeight="1" x14ac:dyDescent="0.35">
      <c r="A140" s="221"/>
      <c r="B140" s="4" t="s">
        <v>174</v>
      </c>
      <c r="C140" s="4">
        <v>34</v>
      </c>
      <c r="D140" s="6">
        <f t="shared" si="1"/>
        <v>300</v>
      </c>
      <c r="E140" s="4">
        <v>60</v>
      </c>
    </row>
    <row r="141" spans="1:5" ht="16" customHeight="1" x14ac:dyDescent="0.35">
      <c r="A141" s="221"/>
      <c r="B141" s="4" t="s">
        <v>175</v>
      </c>
      <c r="C141" s="4">
        <v>8</v>
      </c>
      <c r="D141" s="6">
        <f t="shared" si="1"/>
        <v>75</v>
      </c>
      <c r="E141" s="4">
        <v>15</v>
      </c>
    </row>
    <row r="142" spans="1:5" ht="16" customHeight="1" x14ac:dyDescent="0.35">
      <c r="A142" s="221"/>
      <c r="B142" s="4" t="s">
        <v>176</v>
      </c>
      <c r="C142" s="4">
        <v>7</v>
      </c>
      <c r="D142" s="6">
        <f t="shared" si="1"/>
        <v>250</v>
      </c>
      <c r="E142" s="4">
        <v>50</v>
      </c>
    </row>
    <row r="143" spans="1:5" ht="16" customHeight="1" x14ac:dyDescent="0.35">
      <c r="A143" s="221"/>
      <c r="B143" s="4" t="s">
        <v>177</v>
      </c>
      <c r="C143" s="4">
        <v>15</v>
      </c>
      <c r="D143" s="6">
        <f t="shared" si="1"/>
        <v>75</v>
      </c>
      <c r="E143" s="4">
        <v>15</v>
      </c>
    </row>
    <row r="144" spans="1:5" ht="16" customHeight="1" x14ac:dyDescent="0.35">
      <c r="A144" s="221"/>
      <c r="B144" s="4" t="s">
        <v>178</v>
      </c>
      <c r="C144" s="4">
        <v>10</v>
      </c>
      <c r="D144" s="6">
        <f t="shared" si="1"/>
        <v>350</v>
      </c>
      <c r="E144" s="4">
        <v>70</v>
      </c>
    </row>
    <row r="145" spans="1:5" ht="16" customHeight="1" x14ac:dyDescent="0.35">
      <c r="A145" s="221"/>
      <c r="B145" s="4" t="s">
        <v>179</v>
      </c>
      <c r="C145" s="4">
        <v>7</v>
      </c>
      <c r="D145" s="6">
        <f t="shared" si="1"/>
        <v>150</v>
      </c>
      <c r="E145" s="4">
        <v>30</v>
      </c>
    </row>
    <row r="146" spans="1:5" ht="16" customHeight="1" x14ac:dyDescent="0.35">
      <c r="A146" s="221"/>
      <c r="B146" s="4" t="s">
        <v>180</v>
      </c>
      <c r="C146" s="4">
        <v>19</v>
      </c>
      <c r="D146" s="6">
        <f t="shared" si="1"/>
        <v>50</v>
      </c>
      <c r="E146" s="4">
        <v>10</v>
      </c>
    </row>
    <row r="147" spans="1:5" ht="16" customHeight="1" x14ac:dyDescent="0.35">
      <c r="A147" s="221"/>
      <c r="B147" s="4" t="s">
        <v>181</v>
      </c>
      <c r="C147" s="4">
        <v>27</v>
      </c>
      <c r="D147" s="6">
        <f t="shared" si="1"/>
        <v>100</v>
      </c>
      <c r="E147" s="4">
        <v>20</v>
      </c>
    </row>
    <row r="148" spans="1:5" ht="16" customHeight="1" x14ac:dyDescent="0.35">
      <c r="A148" s="221"/>
      <c r="B148" s="4" t="s">
        <v>182</v>
      </c>
      <c r="C148" s="4">
        <v>16</v>
      </c>
      <c r="D148" s="6">
        <f t="shared" si="1"/>
        <v>150</v>
      </c>
      <c r="E148" s="4">
        <v>30</v>
      </c>
    </row>
    <row r="149" spans="1:5" ht="16" customHeight="1" x14ac:dyDescent="0.35">
      <c r="A149" s="221"/>
      <c r="B149" s="4" t="s">
        <v>183</v>
      </c>
      <c r="C149" s="4">
        <v>8</v>
      </c>
      <c r="D149" s="6">
        <f t="shared" si="1"/>
        <v>75</v>
      </c>
      <c r="E149" s="4">
        <v>15</v>
      </c>
    </row>
    <row r="150" spans="1:5" ht="16" customHeight="1" x14ac:dyDescent="0.35">
      <c r="A150" s="221"/>
      <c r="B150" s="10" t="s">
        <v>184</v>
      </c>
      <c r="C150" s="10">
        <v>6</v>
      </c>
      <c r="D150" s="11">
        <f t="shared" si="1"/>
        <v>150</v>
      </c>
      <c r="E150" s="10">
        <v>30</v>
      </c>
    </row>
    <row r="151" spans="1:5" ht="16" customHeight="1" x14ac:dyDescent="0.35">
      <c r="A151" s="221"/>
      <c r="B151" s="4" t="s">
        <v>185</v>
      </c>
      <c r="C151" s="4">
        <v>10</v>
      </c>
      <c r="D151" s="6">
        <f t="shared" si="1"/>
        <v>150</v>
      </c>
      <c r="E151" s="4">
        <v>30</v>
      </c>
    </row>
    <row r="152" spans="1:5" ht="16" customHeight="1" x14ac:dyDescent="0.35">
      <c r="A152" s="221"/>
      <c r="B152" s="4" t="s">
        <v>186</v>
      </c>
      <c r="C152" s="4">
        <v>35</v>
      </c>
      <c r="D152" s="6">
        <f t="shared" si="1"/>
        <v>36045</v>
      </c>
      <c r="E152" s="4">
        <v>7209</v>
      </c>
    </row>
    <row r="153" spans="1:5" ht="16" customHeight="1" x14ac:dyDescent="0.35">
      <c r="A153" s="221"/>
      <c r="B153" s="4" t="s">
        <v>187</v>
      </c>
      <c r="C153" s="4">
        <v>21</v>
      </c>
      <c r="D153" s="6">
        <f t="shared" si="1"/>
        <v>1800</v>
      </c>
      <c r="E153" s="4">
        <v>360</v>
      </c>
    </row>
    <row r="154" spans="1:5" ht="16" customHeight="1" x14ac:dyDescent="0.35">
      <c r="A154" s="221"/>
      <c r="B154" s="4" t="s">
        <v>188</v>
      </c>
      <c r="C154" s="4">
        <v>31</v>
      </c>
      <c r="D154" s="6">
        <f t="shared" si="1"/>
        <v>2100</v>
      </c>
      <c r="E154" s="4">
        <v>420</v>
      </c>
    </row>
    <row r="155" spans="1:5" ht="16" customHeight="1" x14ac:dyDescent="0.35">
      <c r="A155" s="221"/>
      <c r="B155" s="4" t="s">
        <v>189</v>
      </c>
      <c r="C155" s="4">
        <v>26</v>
      </c>
      <c r="D155" s="6">
        <f t="shared" si="1"/>
        <v>125</v>
      </c>
      <c r="E155" s="4">
        <v>25</v>
      </c>
    </row>
    <row r="156" spans="1:5" ht="16" customHeight="1" x14ac:dyDescent="0.35">
      <c r="A156" s="221"/>
      <c r="B156" s="4" t="s">
        <v>190</v>
      </c>
      <c r="C156" s="4">
        <v>40</v>
      </c>
      <c r="D156" s="6">
        <f t="shared" si="1"/>
        <v>250</v>
      </c>
      <c r="E156" s="4">
        <v>50</v>
      </c>
    </row>
    <row r="157" spans="1:5" ht="16" customHeight="1" x14ac:dyDescent="0.35">
      <c r="A157" s="221"/>
      <c r="B157" s="4" t="s">
        <v>191</v>
      </c>
      <c r="C157" s="4">
        <v>57</v>
      </c>
      <c r="D157" s="6">
        <f t="shared" si="1"/>
        <v>400</v>
      </c>
      <c r="E157" s="4">
        <v>80</v>
      </c>
    </row>
    <row r="158" spans="1:5" ht="16" customHeight="1" x14ac:dyDescent="0.35">
      <c r="A158" s="221"/>
      <c r="B158" s="4" t="s">
        <v>192</v>
      </c>
      <c r="C158" s="4">
        <v>73</v>
      </c>
      <c r="D158" s="6">
        <f t="shared" si="1"/>
        <v>1300</v>
      </c>
      <c r="E158" s="4">
        <v>260</v>
      </c>
    </row>
    <row r="159" spans="1:5" ht="16" customHeight="1" x14ac:dyDescent="0.35">
      <c r="A159" s="221"/>
      <c r="B159" s="4" t="s">
        <v>154</v>
      </c>
      <c r="C159" s="4">
        <v>41</v>
      </c>
      <c r="D159" s="6">
        <f t="shared" si="1"/>
        <v>300</v>
      </c>
      <c r="E159" s="4">
        <v>60</v>
      </c>
    </row>
    <row r="160" spans="1:5" ht="16" customHeight="1" x14ac:dyDescent="0.35">
      <c r="A160" s="221"/>
      <c r="B160" s="4" t="s">
        <v>35</v>
      </c>
      <c r="C160" s="4">
        <v>42</v>
      </c>
      <c r="D160" s="6">
        <f t="shared" si="1"/>
        <v>300</v>
      </c>
      <c r="E160" s="4">
        <v>60</v>
      </c>
    </row>
    <row r="161" spans="1:5" ht="16" customHeight="1" x14ac:dyDescent="0.35">
      <c r="A161" s="221"/>
      <c r="B161" s="10" t="s">
        <v>193</v>
      </c>
      <c r="C161" s="10">
        <v>24</v>
      </c>
      <c r="D161" s="11">
        <f t="shared" si="1"/>
        <v>100</v>
      </c>
      <c r="E161" s="10">
        <v>20</v>
      </c>
    </row>
    <row r="162" spans="1:5" ht="16" customHeight="1" x14ac:dyDescent="0.35">
      <c r="A162" s="221"/>
      <c r="B162" s="10" t="s">
        <v>194</v>
      </c>
      <c r="C162" s="10">
        <v>10</v>
      </c>
      <c r="D162" s="11">
        <f t="shared" si="1"/>
        <v>1730</v>
      </c>
      <c r="E162" s="10">
        <v>346</v>
      </c>
    </row>
    <row r="163" spans="1:5" ht="16" customHeight="1" x14ac:dyDescent="0.35">
      <c r="A163" s="221"/>
      <c r="B163" s="10" t="s">
        <v>195</v>
      </c>
      <c r="C163" s="10">
        <v>54</v>
      </c>
      <c r="D163" s="11">
        <f t="shared" si="1"/>
        <v>1845</v>
      </c>
      <c r="E163" s="10">
        <v>369</v>
      </c>
    </row>
    <row r="164" spans="1:5" ht="16" customHeight="1" x14ac:dyDescent="0.35">
      <c r="A164" s="221"/>
      <c r="B164" s="10" t="s">
        <v>196</v>
      </c>
      <c r="C164" s="10">
        <v>19</v>
      </c>
      <c r="D164" s="11">
        <f t="shared" si="1"/>
        <v>1050</v>
      </c>
      <c r="E164" s="10">
        <v>210</v>
      </c>
    </row>
    <row r="165" spans="1:5" ht="16" customHeight="1" x14ac:dyDescent="0.35">
      <c r="A165" s="221"/>
      <c r="B165" s="10" t="s">
        <v>197</v>
      </c>
      <c r="C165" s="10">
        <v>26</v>
      </c>
      <c r="D165" s="11">
        <f t="shared" si="1"/>
        <v>75</v>
      </c>
      <c r="E165" s="10">
        <v>15</v>
      </c>
    </row>
    <row r="166" spans="1:5" ht="16" customHeight="1" x14ac:dyDescent="0.35">
      <c r="A166" s="221"/>
      <c r="B166" s="10" t="s">
        <v>198</v>
      </c>
      <c r="C166" s="10">
        <v>23</v>
      </c>
      <c r="D166" s="11">
        <f t="shared" si="1"/>
        <v>50</v>
      </c>
      <c r="E166" s="10">
        <v>10</v>
      </c>
    </row>
    <row r="167" spans="1:5" ht="16" customHeight="1" x14ac:dyDescent="0.35">
      <c r="A167" s="221"/>
      <c r="B167" s="10" t="s">
        <v>199</v>
      </c>
      <c r="C167" s="10">
        <v>5</v>
      </c>
      <c r="D167" s="11">
        <f t="shared" si="1"/>
        <v>65</v>
      </c>
      <c r="E167" s="10">
        <v>13</v>
      </c>
    </row>
    <row r="168" spans="1:5" ht="16" customHeight="1" x14ac:dyDescent="0.35">
      <c r="A168" s="221"/>
      <c r="B168" s="10" t="s">
        <v>200</v>
      </c>
      <c r="C168" s="10">
        <v>6</v>
      </c>
      <c r="D168" s="11">
        <f t="shared" si="1"/>
        <v>75</v>
      </c>
      <c r="E168" s="10">
        <v>15</v>
      </c>
    </row>
    <row r="169" spans="1:5" ht="16" customHeight="1" x14ac:dyDescent="0.35">
      <c r="A169" s="221"/>
      <c r="B169" s="10" t="s">
        <v>201</v>
      </c>
      <c r="C169" s="10">
        <v>6</v>
      </c>
      <c r="D169" s="11">
        <f t="shared" si="1"/>
        <v>100</v>
      </c>
      <c r="E169" s="10">
        <v>20</v>
      </c>
    </row>
    <row r="170" spans="1:5" ht="16" customHeight="1" x14ac:dyDescent="0.35">
      <c r="A170" s="221"/>
      <c r="B170" s="10" t="s">
        <v>202</v>
      </c>
      <c r="C170" s="10">
        <v>7</v>
      </c>
      <c r="D170" s="11">
        <f t="shared" si="1"/>
        <v>50</v>
      </c>
      <c r="E170" s="10">
        <v>10</v>
      </c>
    </row>
    <row r="171" spans="1:5" ht="16" customHeight="1" x14ac:dyDescent="0.35">
      <c r="A171" s="221"/>
      <c r="B171" s="10" t="s">
        <v>203</v>
      </c>
      <c r="C171" s="10">
        <v>9</v>
      </c>
      <c r="D171" s="11">
        <f t="shared" si="1"/>
        <v>80</v>
      </c>
      <c r="E171" s="10">
        <v>16</v>
      </c>
    </row>
    <row r="172" spans="1:5" ht="16" customHeight="1" x14ac:dyDescent="0.35">
      <c r="A172" s="221"/>
      <c r="B172" s="10" t="s">
        <v>204</v>
      </c>
      <c r="C172" s="10">
        <v>10</v>
      </c>
      <c r="D172" s="11">
        <f t="shared" si="1"/>
        <v>100</v>
      </c>
      <c r="E172" s="10">
        <v>20</v>
      </c>
    </row>
    <row r="173" spans="1:5" ht="16" customHeight="1" x14ac:dyDescent="0.35">
      <c r="A173" s="221"/>
      <c r="B173" s="10" t="s">
        <v>205</v>
      </c>
      <c r="C173" s="10">
        <v>8</v>
      </c>
      <c r="D173" s="11">
        <f t="shared" si="1"/>
        <v>100</v>
      </c>
      <c r="E173" s="10">
        <v>20</v>
      </c>
    </row>
    <row r="174" spans="1:5" ht="16" customHeight="1" x14ac:dyDescent="0.35">
      <c r="A174" s="221"/>
      <c r="B174" s="10" t="s">
        <v>206</v>
      </c>
      <c r="C174" s="10">
        <v>6</v>
      </c>
      <c r="D174" s="11">
        <f t="shared" si="1"/>
        <v>75</v>
      </c>
      <c r="E174" s="10">
        <v>15</v>
      </c>
    </row>
    <row r="175" spans="1:5" ht="16" customHeight="1" x14ac:dyDescent="0.35">
      <c r="A175" s="221"/>
      <c r="B175" s="10" t="s">
        <v>207</v>
      </c>
      <c r="C175" s="10">
        <v>17</v>
      </c>
      <c r="D175" s="11">
        <f t="shared" si="1"/>
        <v>100</v>
      </c>
      <c r="E175" s="10">
        <v>20</v>
      </c>
    </row>
    <row r="176" spans="1:5" ht="16" customHeight="1" x14ac:dyDescent="0.35">
      <c r="A176" s="221"/>
      <c r="B176" s="10" t="s">
        <v>208</v>
      </c>
      <c r="C176" s="10">
        <v>4</v>
      </c>
      <c r="D176" s="11">
        <f t="shared" si="1"/>
        <v>65</v>
      </c>
      <c r="E176" s="10">
        <v>13</v>
      </c>
    </row>
    <row r="177" spans="1:5" ht="16" customHeight="1" x14ac:dyDescent="0.35">
      <c r="A177" s="221"/>
      <c r="B177" s="10" t="s">
        <v>209</v>
      </c>
      <c r="C177" s="10">
        <v>8</v>
      </c>
      <c r="D177" s="11">
        <f t="shared" si="1"/>
        <v>125</v>
      </c>
      <c r="E177" s="10">
        <v>25</v>
      </c>
    </row>
    <row r="178" spans="1:5" ht="16" customHeight="1" x14ac:dyDescent="0.35">
      <c r="A178" s="221"/>
      <c r="B178" s="10" t="s">
        <v>210</v>
      </c>
      <c r="C178" s="10">
        <v>18</v>
      </c>
      <c r="D178" s="11">
        <f t="shared" si="1"/>
        <v>75</v>
      </c>
      <c r="E178" s="10">
        <v>15</v>
      </c>
    </row>
    <row r="179" spans="1:5" ht="16" customHeight="1" x14ac:dyDescent="0.35">
      <c r="A179" s="221"/>
      <c r="B179" s="10" t="s">
        <v>211</v>
      </c>
      <c r="C179" s="10">
        <v>8</v>
      </c>
      <c r="D179" s="11">
        <f t="shared" si="1"/>
        <v>70</v>
      </c>
      <c r="E179" s="10">
        <v>14</v>
      </c>
    </row>
    <row r="180" spans="1:5" ht="16" customHeight="1" x14ac:dyDescent="0.35">
      <c r="A180" s="221"/>
      <c r="B180" s="10" t="s">
        <v>212</v>
      </c>
      <c r="C180" s="10">
        <v>18</v>
      </c>
      <c r="D180" s="11">
        <f t="shared" si="1"/>
        <v>120</v>
      </c>
      <c r="E180" s="10">
        <v>24</v>
      </c>
    </row>
    <row r="181" spans="1:5" ht="16" customHeight="1" x14ac:dyDescent="0.35">
      <c r="A181" s="221"/>
      <c r="B181" s="10" t="s">
        <v>213</v>
      </c>
      <c r="C181" s="10">
        <v>7</v>
      </c>
      <c r="D181" s="11">
        <f t="shared" si="1"/>
        <v>140</v>
      </c>
      <c r="E181" s="10">
        <v>28</v>
      </c>
    </row>
    <row r="182" spans="1:5" ht="16" customHeight="1" x14ac:dyDescent="0.35">
      <c r="A182" s="221"/>
      <c r="B182" s="4" t="s">
        <v>214</v>
      </c>
      <c r="C182" s="4">
        <v>45</v>
      </c>
      <c r="D182" s="6">
        <f t="shared" si="1"/>
        <v>150</v>
      </c>
      <c r="E182" s="4">
        <v>30</v>
      </c>
    </row>
    <row r="183" spans="1:5" ht="16" customHeight="1" x14ac:dyDescent="0.35">
      <c r="A183" s="221"/>
      <c r="B183" s="4" t="s">
        <v>215</v>
      </c>
      <c r="C183" s="4">
        <v>50</v>
      </c>
      <c r="D183" s="6">
        <f t="shared" si="1"/>
        <v>125</v>
      </c>
      <c r="E183" s="4">
        <v>25</v>
      </c>
    </row>
    <row r="184" spans="1:5" ht="16" customHeight="1" x14ac:dyDescent="0.35">
      <c r="A184" s="221"/>
      <c r="B184" s="4" t="s">
        <v>216</v>
      </c>
      <c r="C184" s="4">
        <v>82</v>
      </c>
      <c r="D184" s="6">
        <f t="shared" si="1"/>
        <v>8000</v>
      </c>
      <c r="E184" s="4">
        <v>1600</v>
      </c>
    </row>
    <row r="185" spans="1:5" ht="16" customHeight="1" x14ac:dyDescent="0.35">
      <c r="A185" s="72" t="s">
        <v>217</v>
      </c>
      <c r="B185" s="8"/>
      <c r="C185" s="8"/>
      <c r="D185" s="9">
        <f>E185*5</f>
        <v>129380</v>
      </c>
      <c r="E185" s="9">
        <f>SUM(E132:E184)</f>
        <v>25876</v>
      </c>
    </row>
    <row r="186" spans="1:5" ht="16" customHeight="1" x14ac:dyDescent="0.35">
      <c r="A186" s="213" t="s">
        <v>218</v>
      </c>
      <c r="B186" s="2" t="s">
        <v>219</v>
      </c>
      <c r="C186" s="2" t="s">
        <v>220</v>
      </c>
      <c r="D186" s="6">
        <f>E186*5</f>
        <v>42765</v>
      </c>
      <c r="E186" s="4">
        <v>8553</v>
      </c>
    </row>
    <row r="187" spans="1:5" ht="16" customHeight="1" x14ac:dyDescent="0.35">
      <c r="A187" s="214"/>
      <c r="B187" s="4" t="s">
        <v>221</v>
      </c>
      <c r="C187" s="4" t="s">
        <v>222</v>
      </c>
      <c r="D187" s="6">
        <f t="shared" ref="D187:D264" si="2">E187*5</f>
        <v>3500</v>
      </c>
      <c r="E187" s="4">
        <v>700</v>
      </c>
    </row>
    <row r="188" spans="1:5" ht="16" customHeight="1" x14ac:dyDescent="0.35">
      <c r="A188" s="214"/>
      <c r="B188" s="4" t="s">
        <v>223</v>
      </c>
      <c r="C188" s="4">
        <v>108</v>
      </c>
      <c r="D188" s="6">
        <f t="shared" si="2"/>
        <v>1400</v>
      </c>
      <c r="E188" s="4">
        <v>280</v>
      </c>
    </row>
    <row r="189" spans="1:5" ht="16" customHeight="1" x14ac:dyDescent="0.35">
      <c r="A189" s="214"/>
      <c r="B189" s="4" t="s">
        <v>224</v>
      </c>
      <c r="C189" s="4">
        <v>122</v>
      </c>
      <c r="D189" s="6">
        <f t="shared" si="2"/>
        <v>800</v>
      </c>
      <c r="E189" s="4">
        <v>160</v>
      </c>
    </row>
    <row r="190" spans="1:5" ht="16" customHeight="1" x14ac:dyDescent="0.35">
      <c r="A190" s="214"/>
      <c r="B190" s="4" t="s">
        <v>225</v>
      </c>
      <c r="C190" s="4">
        <v>136</v>
      </c>
      <c r="D190" s="6">
        <f t="shared" si="2"/>
        <v>550</v>
      </c>
      <c r="E190" s="4">
        <v>110</v>
      </c>
    </row>
    <row r="191" spans="1:5" ht="16" customHeight="1" x14ac:dyDescent="0.35">
      <c r="A191" s="214"/>
      <c r="B191" s="4" t="s">
        <v>226</v>
      </c>
      <c r="C191" s="4">
        <v>77</v>
      </c>
      <c r="D191" s="6">
        <f t="shared" si="2"/>
        <v>1800</v>
      </c>
      <c r="E191" s="4">
        <v>360</v>
      </c>
    </row>
    <row r="192" spans="1:5" ht="16" customHeight="1" x14ac:dyDescent="0.35">
      <c r="A192" s="214"/>
      <c r="B192" s="4" t="s">
        <v>227</v>
      </c>
      <c r="C192" s="4">
        <v>97</v>
      </c>
      <c r="D192" s="6">
        <f t="shared" si="2"/>
        <v>550</v>
      </c>
      <c r="E192" s="4">
        <v>110</v>
      </c>
    </row>
    <row r="193" spans="1:5" ht="16" customHeight="1" x14ac:dyDescent="0.35">
      <c r="A193" s="214"/>
      <c r="B193" s="4" t="s">
        <v>228</v>
      </c>
      <c r="C193" s="4">
        <v>112</v>
      </c>
      <c r="D193" s="6">
        <f t="shared" si="2"/>
        <v>300</v>
      </c>
      <c r="E193" s="4">
        <v>60</v>
      </c>
    </row>
    <row r="194" spans="1:5" ht="16" customHeight="1" x14ac:dyDescent="0.35">
      <c r="A194" s="214"/>
      <c r="B194" s="4" t="s">
        <v>229</v>
      </c>
      <c r="C194" s="4">
        <v>128</v>
      </c>
      <c r="D194" s="6">
        <f t="shared" si="2"/>
        <v>840</v>
      </c>
      <c r="E194" s="4">
        <v>168</v>
      </c>
    </row>
    <row r="195" spans="1:5" ht="16" customHeight="1" x14ac:dyDescent="0.35">
      <c r="A195" s="214"/>
      <c r="B195" s="4" t="s">
        <v>230</v>
      </c>
      <c r="C195" s="4">
        <v>62</v>
      </c>
      <c r="D195" s="6">
        <f t="shared" si="2"/>
        <v>4300</v>
      </c>
      <c r="E195" s="4">
        <v>860</v>
      </c>
    </row>
    <row r="196" spans="1:5" ht="16" customHeight="1" x14ac:dyDescent="0.35">
      <c r="A196" s="214"/>
      <c r="B196" s="4" t="s">
        <v>231</v>
      </c>
      <c r="C196" s="4">
        <v>92</v>
      </c>
      <c r="D196" s="6">
        <f t="shared" si="2"/>
        <v>3800</v>
      </c>
      <c r="E196" s="4">
        <v>760</v>
      </c>
    </row>
    <row r="197" spans="1:5" ht="16" customHeight="1" x14ac:dyDescent="0.35">
      <c r="A197" s="214"/>
      <c r="B197" s="4" t="s">
        <v>232</v>
      </c>
      <c r="C197" s="4">
        <v>107</v>
      </c>
      <c r="D197" s="6">
        <f t="shared" si="2"/>
        <v>900</v>
      </c>
      <c r="E197" s="4">
        <v>180</v>
      </c>
    </row>
    <row r="198" spans="1:5" ht="16" customHeight="1" x14ac:dyDescent="0.35">
      <c r="A198" s="214"/>
      <c r="B198" s="4" t="s">
        <v>233</v>
      </c>
      <c r="C198" s="4">
        <v>30</v>
      </c>
      <c r="D198" s="6">
        <f t="shared" si="2"/>
        <v>2100</v>
      </c>
      <c r="E198" s="4">
        <v>420</v>
      </c>
    </row>
    <row r="199" spans="1:5" ht="16" customHeight="1" x14ac:dyDescent="0.35">
      <c r="A199" s="214"/>
      <c r="B199" s="4" t="s">
        <v>234</v>
      </c>
      <c r="C199" s="4">
        <v>60</v>
      </c>
      <c r="D199" s="6">
        <f t="shared" si="2"/>
        <v>930</v>
      </c>
      <c r="E199" s="4">
        <v>186</v>
      </c>
    </row>
    <row r="200" spans="1:5" ht="16" customHeight="1" x14ac:dyDescent="0.35">
      <c r="A200" s="214"/>
      <c r="B200" s="4" t="s">
        <v>235</v>
      </c>
      <c r="C200" s="4">
        <v>90</v>
      </c>
      <c r="D200" s="6">
        <f t="shared" si="2"/>
        <v>9150</v>
      </c>
      <c r="E200" s="4">
        <v>1830</v>
      </c>
    </row>
    <row r="201" spans="1:5" ht="16" customHeight="1" x14ac:dyDescent="0.35">
      <c r="A201" s="214"/>
      <c r="B201" s="4" t="s">
        <v>236</v>
      </c>
      <c r="C201" s="4">
        <v>107</v>
      </c>
      <c r="D201" s="6">
        <f t="shared" si="2"/>
        <v>450</v>
      </c>
      <c r="E201" s="4">
        <v>90</v>
      </c>
    </row>
    <row r="202" spans="1:5" ht="16" customHeight="1" x14ac:dyDescent="0.35">
      <c r="A202" s="214"/>
      <c r="B202" s="4" t="s">
        <v>237</v>
      </c>
      <c r="C202" s="4">
        <v>120</v>
      </c>
      <c r="D202" s="6">
        <f t="shared" si="2"/>
        <v>445</v>
      </c>
      <c r="E202" s="4">
        <v>89</v>
      </c>
    </row>
    <row r="203" spans="1:5" ht="16" customHeight="1" x14ac:dyDescent="0.35">
      <c r="A203" s="214"/>
      <c r="B203" s="4" t="s">
        <v>238</v>
      </c>
      <c r="C203" s="4">
        <v>48</v>
      </c>
      <c r="D203" s="6">
        <f t="shared" si="2"/>
        <v>455</v>
      </c>
      <c r="E203" s="4">
        <v>91</v>
      </c>
    </row>
    <row r="204" spans="1:5" ht="16" customHeight="1" x14ac:dyDescent="0.35">
      <c r="A204" s="214"/>
      <c r="B204" s="4" t="s">
        <v>239</v>
      </c>
      <c r="C204" s="4">
        <v>60</v>
      </c>
      <c r="D204" s="6">
        <f t="shared" si="2"/>
        <v>775</v>
      </c>
      <c r="E204" s="4">
        <v>155</v>
      </c>
    </row>
    <row r="205" spans="1:5" ht="16" customHeight="1" x14ac:dyDescent="0.35">
      <c r="A205" s="214"/>
      <c r="B205" s="4" t="s">
        <v>240</v>
      </c>
      <c r="C205" s="4">
        <v>68</v>
      </c>
      <c r="D205" s="6">
        <f t="shared" si="2"/>
        <v>3300</v>
      </c>
      <c r="E205" s="4">
        <v>660</v>
      </c>
    </row>
    <row r="206" spans="1:5" ht="16" customHeight="1" x14ac:dyDescent="0.35">
      <c r="A206" s="214"/>
      <c r="B206" s="4" t="s">
        <v>241</v>
      </c>
      <c r="C206" s="4">
        <v>93</v>
      </c>
      <c r="D206" s="6">
        <f t="shared" si="2"/>
        <v>3600</v>
      </c>
      <c r="E206" s="4">
        <v>720</v>
      </c>
    </row>
    <row r="207" spans="1:5" ht="16" customHeight="1" x14ac:dyDescent="0.35">
      <c r="A207" s="214"/>
      <c r="B207" s="4" t="s">
        <v>242</v>
      </c>
      <c r="C207" s="4">
        <v>103</v>
      </c>
      <c r="D207" s="6">
        <f t="shared" si="2"/>
        <v>1075</v>
      </c>
      <c r="E207" s="4">
        <v>215</v>
      </c>
    </row>
    <row r="208" spans="1:5" ht="16" customHeight="1" x14ac:dyDescent="0.35">
      <c r="A208" s="214"/>
      <c r="B208" s="4" t="s">
        <v>243</v>
      </c>
      <c r="C208" s="4">
        <v>90</v>
      </c>
      <c r="D208" s="6">
        <f t="shared" si="2"/>
        <v>7300</v>
      </c>
      <c r="E208" s="4">
        <v>1460</v>
      </c>
    </row>
    <row r="209" spans="1:5" ht="16" customHeight="1" x14ac:dyDescent="0.35">
      <c r="A209" s="214"/>
      <c r="B209" s="4" t="s">
        <v>244</v>
      </c>
      <c r="C209" s="4">
        <v>89</v>
      </c>
      <c r="D209" s="6">
        <f t="shared" si="2"/>
        <v>3650</v>
      </c>
      <c r="E209" s="4">
        <v>730</v>
      </c>
    </row>
    <row r="210" spans="1:5" ht="16" customHeight="1" x14ac:dyDescent="0.35">
      <c r="A210" s="214"/>
      <c r="B210" s="4" t="s">
        <v>245</v>
      </c>
      <c r="C210" s="4">
        <v>74</v>
      </c>
      <c r="D210" s="6">
        <f t="shared" si="2"/>
        <v>1700</v>
      </c>
      <c r="E210" s="4">
        <v>340</v>
      </c>
    </row>
    <row r="211" spans="1:5" ht="16" customHeight="1" x14ac:dyDescent="0.35">
      <c r="A211" s="214"/>
      <c r="B211" s="4" t="s">
        <v>246</v>
      </c>
      <c r="C211" s="4">
        <v>80</v>
      </c>
      <c r="D211" s="6">
        <f t="shared" si="2"/>
        <v>11000</v>
      </c>
      <c r="E211" s="4">
        <v>2200</v>
      </c>
    </row>
    <row r="212" spans="1:5" ht="16" customHeight="1" x14ac:dyDescent="0.35">
      <c r="A212" s="214"/>
      <c r="B212" s="4" t="s">
        <v>247</v>
      </c>
      <c r="C212" s="4">
        <v>105</v>
      </c>
      <c r="D212" s="6">
        <f t="shared" si="2"/>
        <v>1600</v>
      </c>
      <c r="E212" s="4">
        <v>320</v>
      </c>
    </row>
    <row r="213" spans="1:5" ht="16" customHeight="1" x14ac:dyDescent="0.35">
      <c r="A213" s="214"/>
      <c r="B213" s="4" t="s">
        <v>248</v>
      </c>
      <c r="C213" s="4">
        <v>95</v>
      </c>
      <c r="D213" s="6">
        <f t="shared" si="2"/>
        <v>575</v>
      </c>
      <c r="E213" s="4">
        <v>115</v>
      </c>
    </row>
    <row r="214" spans="1:5" ht="16" customHeight="1" x14ac:dyDescent="0.35">
      <c r="A214" s="214"/>
      <c r="B214" s="4" t="s">
        <v>249</v>
      </c>
      <c r="C214" s="4">
        <v>95</v>
      </c>
      <c r="D214" s="6">
        <f t="shared" si="2"/>
        <v>600</v>
      </c>
      <c r="E214" s="4">
        <v>120</v>
      </c>
    </row>
    <row r="215" spans="1:5" ht="16" customHeight="1" x14ac:dyDescent="0.35">
      <c r="A215" s="214"/>
      <c r="B215" s="4" t="s">
        <v>250</v>
      </c>
      <c r="C215" s="4">
        <v>135</v>
      </c>
      <c r="D215" s="6">
        <f t="shared" si="2"/>
        <v>100</v>
      </c>
      <c r="E215" s="4">
        <v>20</v>
      </c>
    </row>
    <row r="216" spans="1:5" ht="16" customHeight="1" x14ac:dyDescent="0.35">
      <c r="A216" s="214"/>
      <c r="B216" s="4" t="s">
        <v>251</v>
      </c>
      <c r="C216" s="4">
        <v>15</v>
      </c>
      <c r="D216" s="6">
        <f t="shared" si="2"/>
        <v>480</v>
      </c>
      <c r="E216" s="4">
        <v>96</v>
      </c>
    </row>
    <row r="217" spans="1:5" ht="16" customHeight="1" x14ac:dyDescent="0.35">
      <c r="A217" s="214"/>
      <c r="B217" s="4" t="s">
        <v>252</v>
      </c>
      <c r="C217" s="4">
        <v>80</v>
      </c>
      <c r="D217" s="6">
        <f t="shared" si="2"/>
        <v>3600</v>
      </c>
      <c r="E217" s="4">
        <v>720</v>
      </c>
    </row>
    <row r="218" spans="1:5" ht="16" customHeight="1" x14ac:dyDescent="0.35">
      <c r="A218" s="214"/>
      <c r="B218" s="2" t="s">
        <v>253</v>
      </c>
      <c r="C218" s="2">
        <v>98</v>
      </c>
      <c r="D218" s="6">
        <f t="shared" si="2"/>
        <v>1600</v>
      </c>
      <c r="E218" s="4">
        <v>320</v>
      </c>
    </row>
    <row r="219" spans="1:5" ht="16" customHeight="1" x14ac:dyDescent="0.35">
      <c r="A219" s="214"/>
      <c r="B219" s="2" t="s">
        <v>254</v>
      </c>
      <c r="C219" s="2">
        <v>113</v>
      </c>
      <c r="D219" s="6">
        <f t="shared" si="2"/>
        <v>2250</v>
      </c>
      <c r="E219" s="4">
        <v>450</v>
      </c>
    </row>
    <row r="220" spans="1:5" ht="16" customHeight="1" x14ac:dyDescent="0.35">
      <c r="A220" s="214"/>
      <c r="B220" s="2" t="s">
        <v>255</v>
      </c>
      <c r="C220" s="2">
        <v>125</v>
      </c>
      <c r="D220" s="6">
        <f t="shared" si="2"/>
        <v>1010</v>
      </c>
      <c r="E220" s="4">
        <v>202</v>
      </c>
    </row>
    <row r="221" spans="1:5" ht="16" customHeight="1" x14ac:dyDescent="0.35">
      <c r="A221" s="214"/>
      <c r="B221" s="2" t="s">
        <v>256</v>
      </c>
      <c r="C221" s="2">
        <v>170</v>
      </c>
      <c r="D221" s="6">
        <f t="shared" si="2"/>
        <v>810</v>
      </c>
      <c r="E221" s="4">
        <v>162</v>
      </c>
    </row>
    <row r="222" spans="1:5" ht="16" customHeight="1" x14ac:dyDescent="0.35">
      <c r="A222" s="214"/>
      <c r="B222" s="2" t="s">
        <v>184</v>
      </c>
      <c r="C222" s="2">
        <v>7</v>
      </c>
      <c r="D222" s="6">
        <f t="shared" si="2"/>
        <v>600</v>
      </c>
      <c r="E222" s="4">
        <v>120</v>
      </c>
    </row>
    <row r="223" spans="1:5" ht="16" customHeight="1" x14ac:dyDescent="0.35">
      <c r="A223" s="214"/>
      <c r="B223" s="2" t="s">
        <v>257</v>
      </c>
      <c r="C223" s="2">
        <v>9</v>
      </c>
      <c r="D223" s="6">
        <f t="shared" si="2"/>
        <v>500</v>
      </c>
      <c r="E223" s="4">
        <v>100</v>
      </c>
    </row>
    <row r="224" spans="1:5" ht="16" customHeight="1" x14ac:dyDescent="0.35">
      <c r="A224" s="214"/>
      <c r="B224" s="2" t="s">
        <v>258</v>
      </c>
      <c r="C224" s="2">
        <v>11</v>
      </c>
      <c r="D224" s="6">
        <f t="shared" si="2"/>
        <v>650</v>
      </c>
      <c r="E224" s="4">
        <v>130</v>
      </c>
    </row>
    <row r="225" spans="1:5" ht="16" customHeight="1" x14ac:dyDescent="0.35">
      <c r="A225" s="214"/>
      <c r="B225" s="2" t="s">
        <v>259</v>
      </c>
      <c r="C225" s="2">
        <v>13</v>
      </c>
      <c r="D225" s="6">
        <f t="shared" si="2"/>
        <v>600</v>
      </c>
      <c r="E225" s="4">
        <v>120</v>
      </c>
    </row>
    <row r="226" spans="1:5" ht="16" customHeight="1" x14ac:dyDescent="0.35">
      <c r="A226" s="214"/>
      <c r="B226" s="2" t="s">
        <v>260</v>
      </c>
      <c r="C226" s="2">
        <v>115</v>
      </c>
      <c r="D226" s="6">
        <f t="shared" si="2"/>
        <v>1000</v>
      </c>
      <c r="E226" s="4">
        <v>200</v>
      </c>
    </row>
    <row r="227" spans="1:5" ht="16" customHeight="1" x14ac:dyDescent="0.35">
      <c r="A227" s="214"/>
      <c r="B227" s="2" t="s">
        <v>261</v>
      </c>
      <c r="C227" s="2">
        <v>48</v>
      </c>
      <c r="D227" s="6">
        <f t="shared" si="2"/>
        <v>800</v>
      </c>
      <c r="E227" s="4">
        <v>160</v>
      </c>
    </row>
    <row r="228" spans="1:5" ht="16" customHeight="1" x14ac:dyDescent="0.35">
      <c r="A228" s="214"/>
      <c r="B228" s="2" t="s">
        <v>262</v>
      </c>
      <c r="C228" s="2">
        <v>86</v>
      </c>
      <c r="D228" s="6">
        <f t="shared" si="2"/>
        <v>1100</v>
      </c>
      <c r="E228" s="4">
        <v>220</v>
      </c>
    </row>
    <row r="229" spans="1:5" ht="16" customHeight="1" x14ac:dyDescent="0.35">
      <c r="A229" s="214"/>
      <c r="B229" s="2" t="s">
        <v>263</v>
      </c>
      <c r="C229" s="2">
        <v>66</v>
      </c>
      <c r="D229" s="6">
        <f t="shared" si="2"/>
        <v>375</v>
      </c>
      <c r="E229" s="4">
        <v>75</v>
      </c>
    </row>
    <row r="230" spans="1:5" ht="16" customHeight="1" x14ac:dyDescent="0.35">
      <c r="A230" s="214"/>
      <c r="B230" s="2" t="s">
        <v>264</v>
      </c>
      <c r="C230" s="2">
        <v>70</v>
      </c>
      <c r="D230" s="6">
        <f t="shared" si="2"/>
        <v>600</v>
      </c>
      <c r="E230" s="4">
        <v>120</v>
      </c>
    </row>
    <row r="231" spans="1:5" ht="16" customHeight="1" x14ac:dyDescent="0.35">
      <c r="A231" s="214"/>
      <c r="B231" s="2" t="s">
        <v>265</v>
      </c>
      <c r="C231" s="2">
        <v>15</v>
      </c>
      <c r="D231" s="6">
        <f t="shared" si="2"/>
        <v>790</v>
      </c>
      <c r="E231" s="4">
        <v>158</v>
      </c>
    </row>
    <row r="232" spans="1:5" ht="16" customHeight="1" x14ac:dyDescent="0.35">
      <c r="A232" s="214"/>
      <c r="B232" s="14" t="s">
        <v>266</v>
      </c>
      <c r="C232" s="14">
        <v>8</v>
      </c>
      <c r="D232" s="11">
        <f t="shared" si="2"/>
        <v>855</v>
      </c>
      <c r="E232" s="10">
        <v>171</v>
      </c>
    </row>
    <row r="233" spans="1:5" ht="16" customHeight="1" x14ac:dyDescent="0.35">
      <c r="A233" s="214"/>
      <c r="B233" s="14" t="s">
        <v>267</v>
      </c>
      <c r="C233" s="14">
        <v>12</v>
      </c>
      <c r="D233" s="11">
        <f t="shared" si="2"/>
        <v>805</v>
      </c>
      <c r="E233" s="10">
        <v>161</v>
      </c>
    </row>
    <row r="234" spans="1:5" ht="16" customHeight="1" x14ac:dyDescent="0.35">
      <c r="A234" s="214"/>
      <c r="B234" s="14" t="s">
        <v>268</v>
      </c>
      <c r="C234" s="14">
        <v>20</v>
      </c>
      <c r="D234" s="11">
        <f t="shared" si="2"/>
        <v>740</v>
      </c>
      <c r="E234" s="10">
        <v>148</v>
      </c>
    </row>
    <row r="235" spans="1:5" ht="16" customHeight="1" x14ac:dyDescent="0.35">
      <c r="A235" s="214"/>
      <c r="B235" s="14" t="s">
        <v>269</v>
      </c>
      <c r="C235" s="14">
        <v>11</v>
      </c>
      <c r="D235" s="11">
        <f t="shared" si="2"/>
        <v>845</v>
      </c>
      <c r="E235" s="10">
        <v>169</v>
      </c>
    </row>
    <row r="236" spans="1:5" ht="16" customHeight="1" x14ac:dyDescent="0.35">
      <c r="A236" s="214"/>
      <c r="B236" s="14" t="s">
        <v>270</v>
      </c>
      <c r="C236" s="14">
        <v>15</v>
      </c>
      <c r="D236" s="11">
        <f t="shared" si="2"/>
        <v>755</v>
      </c>
      <c r="E236" s="10">
        <v>151</v>
      </c>
    </row>
    <row r="237" spans="1:5" ht="16" customHeight="1" x14ac:dyDescent="0.35">
      <c r="A237" s="214"/>
      <c r="B237" s="14" t="s">
        <v>271</v>
      </c>
      <c r="C237" s="14">
        <v>18</v>
      </c>
      <c r="D237" s="11">
        <f t="shared" si="2"/>
        <v>605</v>
      </c>
      <c r="E237" s="10">
        <v>121</v>
      </c>
    </row>
    <row r="238" spans="1:5" ht="16" customHeight="1" x14ac:dyDescent="0.35">
      <c r="A238" s="214"/>
      <c r="B238" s="14" t="s">
        <v>272</v>
      </c>
      <c r="C238" s="14">
        <v>48</v>
      </c>
      <c r="D238" s="11">
        <f t="shared" si="2"/>
        <v>325</v>
      </c>
      <c r="E238" s="10">
        <v>65</v>
      </c>
    </row>
    <row r="239" spans="1:5" ht="16" customHeight="1" x14ac:dyDescent="0.35">
      <c r="A239" s="214"/>
      <c r="B239" s="14" t="s">
        <v>273</v>
      </c>
      <c r="C239" s="14">
        <v>51</v>
      </c>
      <c r="D239" s="11">
        <f t="shared" si="2"/>
        <v>255</v>
      </c>
      <c r="E239" s="10">
        <v>51</v>
      </c>
    </row>
    <row r="240" spans="1:5" ht="16" customHeight="1" x14ac:dyDescent="0.35">
      <c r="A240" s="214"/>
      <c r="B240" s="14" t="s">
        <v>274</v>
      </c>
      <c r="C240" s="14">
        <v>97</v>
      </c>
      <c r="D240" s="11">
        <f t="shared" si="2"/>
        <v>170</v>
      </c>
      <c r="E240" s="10">
        <v>34</v>
      </c>
    </row>
    <row r="241" spans="1:5" ht="16" customHeight="1" x14ac:dyDescent="0.35">
      <c r="A241" s="214"/>
      <c r="B241" s="14" t="s">
        <v>275</v>
      </c>
      <c r="C241" s="14">
        <v>129</v>
      </c>
      <c r="D241" s="11">
        <f t="shared" si="2"/>
        <v>360</v>
      </c>
      <c r="E241" s="10">
        <v>72</v>
      </c>
    </row>
    <row r="242" spans="1:5" ht="16" customHeight="1" x14ac:dyDescent="0.35">
      <c r="A242" s="214"/>
      <c r="B242" s="14" t="s">
        <v>82</v>
      </c>
      <c r="C242" s="14">
        <v>128</v>
      </c>
      <c r="D242" s="11">
        <f t="shared" si="2"/>
        <v>195</v>
      </c>
      <c r="E242" s="10">
        <v>39</v>
      </c>
    </row>
    <row r="243" spans="1:5" ht="16" customHeight="1" x14ac:dyDescent="0.35">
      <c r="A243" s="214"/>
      <c r="B243" s="14" t="s">
        <v>276</v>
      </c>
      <c r="C243" s="14">
        <v>135</v>
      </c>
      <c r="D243" s="11">
        <f t="shared" si="2"/>
        <v>210</v>
      </c>
      <c r="E243" s="10">
        <v>42</v>
      </c>
    </row>
    <row r="244" spans="1:5" ht="16" customHeight="1" x14ac:dyDescent="0.35">
      <c r="A244" s="214"/>
      <c r="B244" s="14" t="s">
        <v>277</v>
      </c>
      <c r="C244" s="14">
        <v>158</v>
      </c>
      <c r="D244" s="11">
        <f t="shared" si="2"/>
        <v>340</v>
      </c>
      <c r="E244" s="10">
        <v>68</v>
      </c>
    </row>
    <row r="245" spans="1:5" ht="16" customHeight="1" x14ac:dyDescent="0.35">
      <c r="A245" s="214"/>
      <c r="B245" s="14" t="s">
        <v>278</v>
      </c>
      <c r="C245" s="14">
        <v>92</v>
      </c>
      <c r="D245" s="11">
        <f t="shared" si="2"/>
        <v>100</v>
      </c>
      <c r="E245" s="10">
        <v>20</v>
      </c>
    </row>
    <row r="246" spans="1:5" ht="16" customHeight="1" x14ac:dyDescent="0.35">
      <c r="A246" s="214"/>
      <c r="B246" s="14" t="s">
        <v>279</v>
      </c>
      <c r="C246" s="14">
        <v>67</v>
      </c>
      <c r="D246" s="11">
        <f t="shared" si="2"/>
        <v>195</v>
      </c>
      <c r="E246" s="10">
        <v>39</v>
      </c>
    </row>
    <row r="247" spans="1:5" ht="16" customHeight="1" x14ac:dyDescent="0.35">
      <c r="A247" s="214"/>
      <c r="B247" s="14" t="s">
        <v>280</v>
      </c>
      <c r="C247" s="14">
        <v>109</v>
      </c>
      <c r="D247" s="11">
        <f t="shared" si="2"/>
        <v>100</v>
      </c>
      <c r="E247" s="10">
        <v>20</v>
      </c>
    </row>
    <row r="248" spans="1:5" ht="16" customHeight="1" x14ac:dyDescent="0.35">
      <c r="A248" s="214"/>
      <c r="B248" s="2" t="s">
        <v>281</v>
      </c>
      <c r="C248" s="2">
        <v>35</v>
      </c>
      <c r="D248" s="6">
        <f t="shared" si="2"/>
        <v>410</v>
      </c>
      <c r="E248" s="4">
        <v>82</v>
      </c>
    </row>
    <row r="249" spans="1:5" ht="16" customHeight="1" x14ac:dyDescent="0.35">
      <c r="A249" s="214"/>
      <c r="B249" s="2" t="s">
        <v>282</v>
      </c>
      <c r="C249" s="2">
        <v>45</v>
      </c>
      <c r="D249" s="6">
        <f t="shared" si="2"/>
        <v>405</v>
      </c>
      <c r="E249" s="4">
        <v>81</v>
      </c>
    </row>
    <row r="250" spans="1:5" ht="16" customHeight="1" x14ac:dyDescent="0.35">
      <c r="A250" s="214"/>
      <c r="B250" s="2" t="s">
        <v>283</v>
      </c>
      <c r="C250" s="2">
        <v>60</v>
      </c>
      <c r="D250" s="6">
        <f t="shared" si="2"/>
        <v>625</v>
      </c>
      <c r="E250" s="4">
        <v>125</v>
      </c>
    </row>
    <row r="251" spans="1:5" ht="16" customHeight="1" x14ac:dyDescent="0.35">
      <c r="A251" s="214"/>
      <c r="B251" s="2" t="s">
        <v>284</v>
      </c>
      <c r="C251" s="2">
        <v>35</v>
      </c>
      <c r="D251" s="6">
        <f t="shared" si="2"/>
        <v>745</v>
      </c>
      <c r="E251" s="4">
        <v>149</v>
      </c>
    </row>
    <row r="252" spans="1:5" ht="16" customHeight="1" x14ac:dyDescent="0.35">
      <c r="A252" s="214"/>
      <c r="B252" s="2" t="s">
        <v>285</v>
      </c>
      <c r="C252" s="2">
        <v>60</v>
      </c>
      <c r="D252" s="6">
        <f t="shared" si="2"/>
        <v>820</v>
      </c>
      <c r="E252" s="4">
        <v>164</v>
      </c>
    </row>
    <row r="253" spans="1:5" ht="16" customHeight="1" x14ac:dyDescent="0.35">
      <c r="A253" s="214"/>
      <c r="B253" s="2" t="s">
        <v>286</v>
      </c>
      <c r="C253" s="2">
        <v>55</v>
      </c>
      <c r="D253" s="6">
        <f t="shared" si="2"/>
        <v>275</v>
      </c>
      <c r="E253" s="4">
        <v>55</v>
      </c>
    </row>
    <row r="254" spans="1:5" ht="16" customHeight="1" x14ac:dyDescent="0.35">
      <c r="A254" s="214"/>
      <c r="B254" s="2" t="s">
        <v>287</v>
      </c>
      <c r="C254" s="2">
        <v>35</v>
      </c>
      <c r="D254" s="6">
        <f t="shared" si="2"/>
        <v>705</v>
      </c>
      <c r="E254" s="4">
        <v>141</v>
      </c>
    </row>
    <row r="255" spans="1:5" ht="16" customHeight="1" x14ac:dyDescent="0.35">
      <c r="A255" s="214"/>
      <c r="B255" s="2" t="s">
        <v>288</v>
      </c>
      <c r="C255" s="2">
        <v>110</v>
      </c>
      <c r="D255" s="6">
        <f t="shared" si="2"/>
        <v>600</v>
      </c>
      <c r="E255" s="4">
        <v>120</v>
      </c>
    </row>
    <row r="256" spans="1:5" ht="16" customHeight="1" x14ac:dyDescent="0.35">
      <c r="A256" s="214"/>
      <c r="B256" s="2" t="s">
        <v>289</v>
      </c>
      <c r="C256" s="2">
        <v>88</v>
      </c>
      <c r="D256" s="6">
        <f t="shared" si="2"/>
        <v>1075</v>
      </c>
      <c r="E256" s="4">
        <v>215</v>
      </c>
    </row>
    <row r="257" spans="1:5" ht="16" customHeight="1" x14ac:dyDescent="0.35">
      <c r="A257" s="214"/>
      <c r="B257" s="2" t="s">
        <v>290</v>
      </c>
      <c r="C257" s="2">
        <v>90</v>
      </c>
      <c r="D257" s="6">
        <f t="shared" si="2"/>
        <v>360</v>
      </c>
      <c r="E257" s="4">
        <v>72</v>
      </c>
    </row>
    <row r="258" spans="1:5" ht="16" customHeight="1" x14ac:dyDescent="0.35">
      <c r="A258" s="214"/>
      <c r="B258" s="2" t="s">
        <v>291</v>
      </c>
      <c r="C258" s="2">
        <v>45</v>
      </c>
      <c r="D258" s="6">
        <f t="shared" si="2"/>
        <v>715</v>
      </c>
      <c r="E258" s="4">
        <v>143</v>
      </c>
    </row>
    <row r="259" spans="1:5" ht="16" customHeight="1" x14ac:dyDescent="0.35">
      <c r="A259" s="214"/>
      <c r="B259" s="2" t="s">
        <v>292</v>
      </c>
      <c r="C259" s="2">
        <v>50</v>
      </c>
      <c r="D259" s="6">
        <f t="shared" si="2"/>
        <v>415</v>
      </c>
      <c r="E259" s="4">
        <v>83</v>
      </c>
    </row>
    <row r="260" spans="1:5" ht="16" customHeight="1" x14ac:dyDescent="0.35">
      <c r="A260" s="214"/>
      <c r="B260" s="2" t="s">
        <v>293</v>
      </c>
      <c r="C260" s="2">
        <v>105</v>
      </c>
      <c r="D260" s="6">
        <f t="shared" si="2"/>
        <v>345</v>
      </c>
      <c r="E260" s="4">
        <v>69</v>
      </c>
    </row>
    <row r="261" spans="1:5" ht="16" customHeight="1" x14ac:dyDescent="0.35">
      <c r="A261" s="214"/>
      <c r="B261" s="2" t="s">
        <v>294</v>
      </c>
      <c r="C261" s="2">
        <v>105</v>
      </c>
      <c r="D261" s="6">
        <f t="shared" si="2"/>
        <v>405</v>
      </c>
      <c r="E261" s="4">
        <v>81</v>
      </c>
    </row>
    <row r="262" spans="1:5" ht="16" customHeight="1" x14ac:dyDescent="0.35">
      <c r="A262" s="214"/>
      <c r="B262" s="2" t="s">
        <v>82</v>
      </c>
      <c r="C262" s="2">
        <v>120</v>
      </c>
      <c r="D262" s="6">
        <f t="shared" si="2"/>
        <v>205</v>
      </c>
      <c r="E262" s="4">
        <v>41</v>
      </c>
    </row>
    <row r="263" spans="1:5" ht="16" customHeight="1" x14ac:dyDescent="0.35">
      <c r="A263" s="214"/>
      <c r="B263" s="2" t="s">
        <v>295</v>
      </c>
      <c r="C263" s="2">
        <v>45</v>
      </c>
      <c r="D263" s="6">
        <f t="shared" si="2"/>
        <v>265</v>
      </c>
      <c r="E263" s="4">
        <v>53</v>
      </c>
    </row>
    <row r="264" spans="1:5" ht="16" customHeight="1" x14ac:dyDescent="0.35">
      <c r="A264" s="215"/>
      <c r="B264" s="2" t="s">
        <v>296</v>
      </c>
      <c r="C264" s="2">
        <v>35</v>
      </c>
      <c r="D264" s="6">
        <f t="shared" si="2"/>
        <v>230</v>
      </c>
      <c r="E264" s="4">
        <v>46</v>
      </c>
    </row>
    <row r="265" spans="1:5" ht="16" customHeight="1" x14ac:dyDescent="0.35">
      <c r="A265" s="72" t="s">
        <v>297</v>
      </c>
      <c r="B265" s="8"/>
      <c r="C265" s="8"/>
      <c r="D265" s="8">
        <f>SUM(D186:D264)</f>
        <v>142530</v>
      </c>
      <c r="E265" s="8">
        <f>SUM(E186:E264)</f>
        <v>28506</v>
      </c>
    </row>
    <row r="266" spans="1:5" ht="16" customHeight="1" x14ac:dyDescent="0.35">
      <c r="A266" s="216" t="s">
        <v>298</v>
      </c>
      <c r="B266" s="2" t="s">
        <v>299</v>
      </c>
      <c r="C266" s="6" t="s">
        <v>220</v>
      </c>
      <c r="D266" s="6">
        <f>E266*5</f>
        <v>15355</v>
      </c>
      <c r="E266" s="4">
        <v>3071</v>
      </c>
    </row>
    <row r="267" spans="1:5" ht="16" customHeight="1" x14ac:dyDescent="0.35">
      <c r="A267" s="217"/>
      <c r="B267" s="4" t="s">
        <v>300</v>
      </c>
      <c r="C267" s="6">
        <v>30</v>
      </c>
      <c r="D267" s="6">
        <f t="shared" ref="D267:D313" si="3">E267*5</f>
        <v>2500</v>
      </c>
      <c r="E267" s="4">
        <v>500</v>
      </c>
    </row>
    <row r="268" spans="1:5" ht="16" customHeight="1" x14ac:dyDescent="0.35">
      <c r="A268" s="217"/>
      <c r="B268" s="4" t="s">
        <v>301</v>
      </c>
      <c r="C268" s="6">
        <v>10</v>
      </c>
      <c r="D268" s="6">
        <f t="shared" si="3"/>
        <v>1620</v>
      </c>
      <c r="E268" s="4">
        <v>324</v>
      </c>
    </row>
    <row r="269" spans="1:5" ht="16" customHeight="1" x14ac:dyDescent="0.35">
      <c r="A269" s="217"/>
      <c r="B269" s="4" t="s">
        <v>302</v>
      </c>
      <c r="C269" s="6">
        <v>12</v>
      </c>
      <c r="D269" s="6">
        <f t="shared" si="3"/>
        <v>990</v>
      </c>
      <c r="E269" s="4">
        <v>198</v>
      </c>
    </row>
    <row r="270" spans="1:5" ht="16" customHeight="1" x14ac:dyDescent="0.35">
      <c r="A270" s="217"/>
      <c r="B270" s="4" t="s">
        <v>303</v>
      </c>
      <c r="C270" s="6">
        <v>15</v>
      </c>
      <c r="D270" s="6">
        <f t="shared" si="3"/>
        <v>2350</v>
      </c>
      <c r="E270" s="4">
        <v>470</v>
      </c>
    </row>
    <row r="271" spans="1:5" ht="16" customHeight="1" x14ac:dyDescent="0.35">
      <c r="A271" s="217"/>
      <c r="B271" s="4" t="s">
        <v>304</v>
      </c>
      <c r="C271" s="6">
        <v>60</v>
      </c>
      <c r="D271" s="6">
        <f t="shared" si="3"/>
        <v>22500</v>
      </c>
      <c r="E271" s="4">
        <v>4500</v>
      </c>
    </row>
    <row r="272" spans="1:5" ht="16" customHeight="1" x14ac:dyDescent="0.35">
      <c r="A272" s="217"/>
      <c r="B272" s="4" t="s">
        <v>305</v>
      </c>
      <c r="C272" s="6">
        <v>30</v>
      </c>
      <c r="D272" s="6">
        <f t="shared" si="3"/>
        <v>2850</v>
      </c>
      <c r="E272" s="4">
        <v>570</v>
      </c>
    </row>
    <row r="273" spans="1:5" ht="16" customHeight="1" x14ac:dyDescent="0.35">
      <c r="A273" s="217"/>
      <c r="B273" s="4" t="s">
        <v>306</v>
      </c>
      <c r="C273" s="6">
        <v>10</v>
      </c>
      <c r="D273" s="6">
        <f t="shared" si="3"/>
        <v>1615</v>
      </c>
      <c r="E273" s="4">
        <v>323</v>
      </c>
    </row>
    <row r="274" spans="1:5" ht="16" customHeight="1" x14ac:dyDescent="0.35">
      <c r="A274" s="217"/>
      <c r="B274" s="4" t="s">
        <v>307</v>
      </c>
      <c r="C274" s="6">
        <v>102</v>
      </c>
      <c r="D274" s="6">
        <f t="shared" si="3"/>
        <v>2360</v>
      </c>
      <c r="E274" s="4">
        <v>472</v>
      </c>
    </row>
    <row r="275" spans="1:5" ht="16" customHeight="1" x14ac:dyDescent="0.35">
      <c r="A275" s="217"/>
      <c r="B275" s="4" t="s">
        <v>308</v>
      </c>
      <c r="C275" s="6">
        <v>152</v>
      </c>
      <c r="D275" s="6">
        <f t="shared" si="3"/>
        <v>1500</v>
      </c>
      <c r="E275" s="4">
        <v>300</v>
      </c>
    </row>
    <row r="276" spans="1:5" ht="16" customHeight="1" x14ac:dyDescent="0.35">
      <c r="A276" s="217"/>
      <c r="B276" s="4" t="s">
        <v>309</v>
      </c>
      <c r="C276" s="6">
        <v>30</v>
      </c>
      <c r="D276" s="6">
        <f t="shared" si="3"/>
        <v>1205</v>
      </c>
      <c r="E276" s="4">
        <v>241</v>
      </c>
    </row>
    <row r="277" spans="1:5" ht="16" customHeight="1" x14ac:dyDescent="0.35">
      <c r="A277" s="217"/>
      <c r="B277" s="4" t="s">
        <v>310</v>
      </c>
      <c r="C277" s="6">
        <v>25</v>
      </c>
      <c r="D277" s="6">
        <f t="shared" si="3"/>
        <v>1405</v>
      </c>
      <c r="E277" s="4">
        <v>281</v>
      </c>
    </row>
    <row r="278" spans="1:5" ht="16" customHeight="1" x14ac:dyDescent="0.35">
      <c r="A278" s="217"/>
      <c r="B278" s="4" t="s">
        <v>311</v>
      </c>
      <c r="C278" s="6">
        <v>45</v>
      </c>
      <c r="D278" s="6">
        <f t="shared" si="3"/>
        <v>550</v>
      </c>
      <c r="E278" s="4">
        <v>110</v>
      </c>
    </row>
    <row r="279" spans="1:5" ht="16" customHeight="1" x14ac:dyDescent="0.35">
      <c r="A279" s="217"/>
      <c r="B279" s="4" t="s">
        <v>312</v>
      </c>
      <c r="C279" s="6">
        <v>135</v>
      </c>
      <c r="D279" s="6">
        <f t="shared" si="3"/>
        <v>6400</v>
      </c>
      <c r="E279" s="4">
        <v>1280</v>
      </c>
    </row>
    <row r="280" spans="1:5" ht="16" customHeight="1" x14ac:dyDescent="0.35">
      <c r="A280" s="217"/>
      <c r="B280" s="4" t="s">
        <v>313</v>
      </c>
      <c r="C280" s="6">
        <v>175</v>
      </c>
      <c r="D280" s="6">
        <f t="shared" si="3"/>
        <v>1895</v>
      </c>
      <c r="E280" s="4">
        <v>379</v>
      </c>
    </row>
    <row r="281" spans="1:5" ht="16" customHeight="1" x14ac:dyDescent="0.35">
      <c r="A281" s="217"/>
      <c r="B281" s="4" t="s">
        <v>314</v>
      </c>
      <c r="C281" s="6">
        <v>175</v>
      </c>
      <c r="D281" s="6">
        <f t="shared" si="3"/>
        <v>1410</v>
      </c>
      <c r="E281" s="4">
        <v>282</v>
      </c>
    </row>
    <row r="282" spans="1:5" ht="16" customHeight="1" x14ac:dyDescent="0.35">
      <c r="A282" s="217"/>
      <c r="B282" s="4" t="s">
        <v>315</v>
      </c>
      <c r="C282" s="6">
        <v>189</v>
      </c>
      <c r="D282" s="6">
        <f t="shared" si="3"/>
        <v>2430</v>
      </c>
      <c r="E282" s="4">
        <v>486</v>
      </c>
    </row>
    <row r="283" spans="1:5" ht="16" customHeight="1" x14ac:dyDescent="0.35">
      <c r="A283" s="217"/>
      <c r="B283" s="4" t="s">
        <v>316</v>
      </c>
      <c r="C283" s="6">
        <v>140</v>
      </c>
      <c r="D283" s="6">
        <f t="shared" si="3"/>
        <v>7800</v>
      </c>
      <c r="E283" s="4">
        <v>1560</v>
      </c>
    </row>
    <row r="284" spans="1:5" ht="16" customHeight="1" x14ac:dyDescent="0.35">
      <c r="A284" s="217"/>
      <c r="B284" s="4" t="s">
        <v>317</v>
      </c>
      <c r="C284" s="6">
        <v>148</v>
      </c>
      <c r="D284" s="6">
        <f t="shared" si="3"/>
        <v>2350</v>
      </c>
      <c r="E284" s="4">
        <v>470</v>
      </c>
    </row>
    <row r="285" spans="1:5" ht="16" customHeight="1" x14ac:dyDescent="0.35">
      <c r="A285" s="217"/>
      <c r="B285" s="4" t="s">
        <v>318</v>
      </c>
      <c r="C285" s="6">
        <v>120</v>
      </c>
      <c r="D285" s="6">
        <f t="shared" si="3"/>
        <v>840</v>
      </c>
      <c r="E285" s="4">
        <v>168</v>
      </c>
    </row>
    <row r="286" spans="1:5" ht="16" customHeight="1" x14ac:dyDescent="0.35">
      <c r="A286" s="217"/>
      <c r="B286" s="4" t="s">
        <v>319</v>
      </c>
      <c r="C286" s="6">
        <v>140</v>
      </c>
      <c r="D286" s="6">
        <f t="shared" si="3"/>
        <v>4000</v>
      </c>
      <c r="E286" s="4">
        <v>800</v>
      </c>
    </row>
    <row r="287" spans="1:5" ht="16" customHeight="1" x14ac:dyDescent="0.35">
      <c r="A287" s="217"/>
      <c r="B287" s="4" t="s">
        <v>320</v>
      </c>
      <c r="C287" s="6">
        <v>250</v>
      </c>
      <c r="D287" s="6">
        <f t="shared" si="3"/>
        <v>5100</v>
      </c>
      <c r="E287" s="4">
        <v>1020</v>
      </c>
    </row>
    <row r="288" spans="1:5" ht="16" customHeight="1" x14ac:dyDescent="0.35">
      <c r="A288" s="217"/>
      <c r="B288" s="4" t="s">
        <v>321</v>
      </c>
      <c r="C288" s="6">
        <v>130</v>
      </c>
      <c r="D288" s="6">
        <f t="shared" si="3"/>
        <v>1595</v>
      </c>
      <c r="E288" s="4">
        <v>319</v>
      </c>
    </row>
    <row r="289" spans="1:5" ht="16" customHeight="1" x14ac:dyDescent="0.35">
      <c r="A289" s="217"/>
      <c r="B289" s="4" t="s">
        <v>322</v>
      </c>
      <c r="C289" s="6">
        <v>150</v>
      </c>
      <c r="D289" s="6">
        <f t="shared" si="3"/>
        <v>1495</v>
      </c>
      <c r="E289" s="4">
        <v>299</v>
      </c>
    </row>
    <row r="290" spans="1:5" ht="16" customHeight="1" x14ac:dyDescent="0.35">
      <c r="A290" s="217"/>
      <c r="B290" s="4" t="s">
        <v>323</v>
      </c>
      <c r="C290" s="6">
        <v>120</v>
      </c>
      <c r="D290" s="6">
        <f t="shared" si="3"/>
        <v>1825</v>
      </c>
      <c r="E290" s="4">
        <v>365</v>
      </c>
    </row>
    <row r="291" spans="1:5" ht="16" customHeight="1" x14ac:dyDescent="0.35">
      <c r="A291" s="217"/>
      <c r="B291" s="4" t="s">
        <v>324</v>
      </c>
      <c r="C291" s="6">
        <v>140</v>
      </c>
      <c r="D291" s="6">
        <f t="shared" si="3"/>
        <v>1390</v>
      </c>
      <c r="E291" s="4">
        <v>278</v>
      </c>
    </row>
    <row r="292" spans="1:5" ht="16" customHeight="1" x14ac:dyDescent="0.35">
      <c r="A292" s="217"/>
      <c r="B292" s="4" t="s">
        <v>325</v>
      </c>
      <c r="C292" s="6">
        <v>130</v>
      </c>
      <c r="D292" s="6">
        <f t="shared" si="3"/>
        <v>1990</v>
      </c>
      <c r="E292" s="4">
        <v>398</v>
      </c>
    </row>
    <row r="293" spans="1:5" ht="16" customHeight="1" x14ac:dyDescent="0.35">
      <c r="A293" s="217"/>
      <c r="B293" s="2" t="s">
        <v>326</v>
      </c>
      <c r="C293" s="6">
        <v>167</v>
      </c>
      <c r="D293" s="6">
        <f t="shared" si="3"/>
        <v>4250</v>
      </c>
      <c r="E293" s="4">
        <v>850</v>
      </c>
    </row>
    <row r="294" spans="1:5" ht="16" customHeight="1" x14ac:dyDescent="0.35">
      <c r="A294" s="217"/>
      <c r="B294" s="2" t="s">
        <v>327</v>
      </c>
      <c r="C294" s="6">
        <v>110</v>
      </c>
      <c r="D294" s="6">
        <f t="shared" si="3"/>
        <v>4500</v>
      </c>
      <c r="E294" s="4">
        <v>900</v>
      </c>
    </row>
    <row r="295" spans="1:5" ht="16" customHeight="1" x14ac:dyDescent="0.35">
      <c r="A295" s="217"/>
      <c r="B295" s="2" t="s">
        <v>328</v>
      </c>
      <c r="C295" s="6">
        <v>150</v>
      </c>
      <c r="D295" s="6">
        <f t="shared" si="3"/>
        <v>1060</v>
      </c>
      <c r="E295" s="4">
        <v>212</v>
      </c>
    </row>
    <row r="296" spans="1:5" ht="16" customHeight="1" x14ac:dyDescent="0.35">
      <c r="A296" s="217"/>
      <c r="B296" s="2" t="s">
        <v>329</v>
      </c>
      <c r="C296" s="6">
        <v>167</v>
      </c>
      <c r="D296" s="6">
        <f t="shared" si="3"/>
        <v>5000</v>
      </c>
      <c r="E296" s="4">
        <v>1000</v>
      </c>
    </row>
    <row r="297" spans="1:5" ht="16" customHeight="1" x14ac:dyDescent="0.35">
      <c r="A297" s="217"/>
      <c r="B297" s="2" t="s">
        <v>330</v>
      </c>
      <c r="C297" s="6">
        <v>201</v>
      </c>
      <c r="D297" s="6">
        <f t="shared" si="3"/>
        <v>1385</v>
      </c>
      <c r="E297" s="4">
        <v>277</v>
      </c>
    </row>
    <row r="298" spans="1:5" ht="16" customHeight="1" x14ac:dyDescent="0.35">
      <c r="A298" s="217"/>
      <c r="B298" s="2" t="s">
        <v>331</v>
      </c>
      <c r="C298" s="6">
        <v>220</v>
      </c>
      <c r="D298" s="6">
        <f t="shared" si="3"/>
        <v>1450</v>
      </c>
      <c r="E298" s="4">
        <v>290</v>
      </c>
    </row>
    <row r="299" spans="1:5" ht="16" customHeight="1" x14ac:dyDescent="0.35">
      <c r="A299" s="217"/>
      <c r="B299" s="2" t="s">
        <v>332</v>
      </c>
      <c r="C299" s="6">
        <v>130</v>
      </c>
      <c r="D299" s="6">
        <f t="shared" si="3"/>
        <v>7350</v>
      </c>
      <c r="E299" s="4">
        <v>1470</v>
      </c>
    </row>
    <row r="300" spans="1:5" ht="16" customHeight="1" x14ac:dyDescent="0.35">
      <c r="A300" s="217"/>
      <c r="B300" s="2" t="s">
        <v>333</v>
      </c>
      <c r="C300" s="6">
        <v>135</v>
      </c>
      <c r="D300" s="6">
        <f t="shared" si="3"/>
        <v>500</v>
      </c>
      <c r="E300" s="4">
        <v>100</v>
      </c>
    </row>
    <row r="301" spans="1:5" ht="16" customHeight="1" x14ac:dyDescent="0.35">
      <c r="A301" s="217"/>
      <c r="B301" s="2" t="s">
        <v>334</v>
      </c>
      <c r="C301" s="6">
        <v>155</v>
      </c>
      <c r="D301" s="6">
        <f t="shared" si="3"/>
        <v>1950</v>
      </c>
      <c r="E301" s="4">
        <v>390</v>
      </c>
    </row>
    <row r="302" spans="1:5" ht="16" customHeight="1" x14ac:dyDescent="0.35">
      <c r="A302" s="217"/>
      <c r="B302" s="2" t="s">
        <v>335</v>
      </c>
      <c r="C302" s="6">
        <v>165</v>
      </c>
      <c r="D302" s="6">
        <f t="shared" si="3"/>
        <v>990</v>
      </c>
      <c r="E302" s="4">
        <v>198</v>
      </c>
    </row>
    <row r="303" spans="1:5" ht="16" customHeight="1" x14ac:dyDescent="0.35">
      <c r="A303" s="217"/>
      <c r="B303" s="14" t="s">
        <v>336</v>
      </c>
      <c r="C303" s="11">
        <v>160</v>
      </c>
      <c r="D303" s="11">
        <f t="shared" si="3"/>
        <v>625</v>
      </c>
      <c r="E303" s="10">
        <v>125</v>
      </c>
    </row>
    <row r="304" spans="1:5" ht="16" customHeight="1" x14ac:dyDescent="0.35">
      <c r="A304" s="217"/>
      <c r="B304" s="14" t="s">
        <v>102</v>
      </c>
      <c r="C304" s="11">
        <v>159</v>
      </c>
      <c r="D304" s="11">
        <f t="shared" si="3"/>
        <v>1080</v>
      </c>
      <c r="E304" s="10">
        <v>216</v>
      </c>
    </row>
    <row r="305" spans="1:5" ht="16" customHeight="1" x14ac:dyDescent="0.35">
      <c r="A305" s="217"/>
      <c r="B305" s="14" t="s">
        <v>337</v>
      </c>
      <c r="C305" s="11">
        <v>198</v>
      </c>
      <c r="D305" s="11">
        <f t="shared" si="3"/>
        <v>1950</v>
      </c>
      <c r="E305" s="10">
        <v>390</v>
      </c>
    </row>
    <row r="306" spans="1:5" ht="16" customHeight="1" x14ac:dyDescent="0.35">
      <c r="A306" s="217"/>
      <c r="B306" s="14" t="s">
        <v>338</v>
      </c>
      <c r="C306" s="11">
        <v>178</v>
      </c>
      <c r="D306" s="11">
        <f t="shared" si="3"/>
        <v>2350</v>
      </c>
      <c r="E306" s="10">
        <v>470</v>
      </c>
    </row>
    <row r="307" spans="1:5" ht="16" customHeight="1" x14ac:dyDescent="0.35">
      <c r="A307" s="217"/>
      <c r="B307" s="14" t="s">
        <v>339</v>
      </c>
      <c r="C307" s="11">
        <v>127</v>
      </c>
      <c r="D307" s="11">
        <f t="shared" si="3"/>
        <v>490</v>
      </c>
      <c r="E307" s="10">
        <v>98</v>
      </c>
    </row>
    <row r="308" spans="1:5" ht="16" customHeight="1" x14ac:dyDescent="0.35">
      <c r="A308" s="217"/>
      <c r="B308" s="14" t="s">
        <v>340</v>
      </c>
      <c r="C308" s="11">
        <v>170</v>
      </c>
      <c r="D308" s="11">
        <f t="shared" si="3"/>
        <v>455</v>
      </c>
      <c r="E308" s="10">
        <v>91</v>
      </c>
    </row>
    <row r="309" spans="1:5" ht="16" customHeight="1" x14ac:dyDescent="0.35">
      <c r="A309" s="217"/>
      <c r="B309" s="14" t="s">
        <v>341</v>
      </c>
      <c r="C309" s="11">
        <v>156</v>
      </c>
      <c r="D309" s="11">
        <f t="shared" si="3"/>
        <v>485</v>
      </c>
      <c r="E309" s="10">
        <v>97</v>
      </c>
    </row>
    <row r="310" spans="1:5" ht="16" customHeight="1" x14ac:dyDescent="0.35">
      <c r="A310" s="217"/>
      <c r="B310" s="14" t="s">
        <v>342</v>
      </c>
      <c r="C310" s="11">
        <v>140</v>
      </c>
      <c r="D310" s="11">
        <f t="shared" si="3"/>
        <v>425</v>
      </c>
      <c r="E310" s="10">
        <v>85</v>
      </c>
    </row>
    <row r="311" spans="1:5" ht="16" customHeight="1" x14ac:dyDescent="0.35">
      <c r="A311" s="217"/>
      <c r="B311" s="14" t="s">
        <v>343</v>
      </c>
      <c r="C311" s="11">
        <v>160</v>
      </c>
      <c r="D311" s="11">
        <f t="shared" si="3"/>
        <v>425</v>
      </c>
      <c r="E311" s="10">
        <v>85</v>
      </c>
    </row>
    <row r="312" spans="1:5" ht="16" customHeight="1" x14ac:dyDescent="0.35">
      <c r="A312" s="217"/>
      <c r="B312" s="14" t="s">
        <v>344</v>
      </c>
      <c r="C312" s="11">
        <v>20</v>
      </c>
      <c r="D312" s="11">
        <f t="shared" si="3"/>
        <v>450</v>
      </c>
      <c r="E312" s="10">
        <v>90</v>
      </c>
    </row>
    <row r="313" spans="1:5" ht="16" customHeight="1" x14ac:dyDescent="0.35">
      <c r="A313" s="218"/>
      <c r="B313" s="14" t="s">
        <v>345</v>
      </c>
      <c r="C313" s="11">
        <v>17</v>
      </c>
      <c r="D313" s="11">
        <f t="shared" si="3"/>
        <v>410</v>
      </c>
      <c r="E313" s="10">
        <v>82</v>
      </c>
    </row>
    <row r="314" spans="1:5" ht="16" customHeight="1" x14ac:dyDescent="0.35">
      <c r="A314" s="219" t="s">
        <v>346</v>
      </c>
      <c r="B314" s="220"/>
      <c r="C314" s="12"/>
      <c r="D314" s="13">
        <f>SUM(D266:D313)</f>
        <v>134900</v>
      </c>
      <c r="E314" s="13">
        <f>SUM(E266:E313)</f>
        <v>26980</v>
      </c>
    </row>
    <row r="315" spans="1:5" ht="16" customHeight="1" x14ac:dyDescent="0.45">
      <c r="A315" s="70"/>
      <c r="B315" s="73"/>
      <c r="C315" s="70"/>
      <c r="D315" s="71">
        <f>D314+D265+D185+D131</f>
        <v>1002690</v>
      </c>
      <c r="E315" s="71">
        <f>E314+E265+E185+E131</f>
        <v>200538</v>
      </c>
    </row>
  </sheetData>
  <mergeCells count="11">
    <mergeCell ref="A186:A264"/>
    <mergeCell ref="A266:A313"/>
    <mergeCell ref="A314:B314"/>
    <mergeCell ref="A8:A130"/>
    <mergeCell ref="A132:A184"/>
    <mergeCell ref="B2:E2"/>
    <mergeCell ref="A4:A7"/>
    <mergeCell ref="B4:B7"/>
    <mergeCell ref="C4:C7"/>
    <mergeCell ref="D4:D7"/>
    <mergeCell ref="E4:E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943"/>
  <sheetViews>
    <sheetView workbookViewId="0">
      <selection activeCell="K3" sqref="K3"/>
    </sheetView>
  </sheetViews>
  <sheetFormatPr defaultRowHeight="14.5" x14ac:dyDescent="0.35"/>
  <cols>
    <col min="1" max="1" width="5.54296875" customWidth="1"/>
    <col min="2" max="2" width="16.7265625" customWidth="1"/>
    <col min="3" max="3" width="9.7265625" customWidth="1"/>
    <col min="4" max="4" width="25" customWidth="1"/>
    <col min="5" max="5" width="19.453125" customWidth="1"/>
    <col min="6" max="8" width="16.7265625" customWidth="1"/>
    <col min="9" max="9" width="18.26953125" customWidth="1"/>
  </cols>
  <sheetData>
    <row r="2" spans="2:9" ht="16" customHeight="1" x14ac:dyDescent="0.35">
      <c r="B2" s="251" t="s">
        <v>657</v>
      </c>
      <c r="C2" s="251"/>
      <c r="D2" s="251"/>
      <c r="E2" s="251"/>
      <c r="F2" s="251"/>
      <c r="G2" s="251"/>
      <c r="H2" s="251"/>
      <c r="I2" s="251"/>
    </row>
    <row r="3" spans="2:9" ht="16" customHeight="1" x14ac:dyDescent="0.35">
      <c r="B3" s="222" t="s">
        <v>0</v>
      </c>
      <c r="C3" s="223" t="s">
        <v>1029</v>
      </c>
      <c r="D3" s="222" t="s">
        <v>1</v>
      </c>
      <c r="E3" s="223" t="s">
        <v>2</v>
      </c>
      <c r="F3" s="222" t="s">
        <v>3</v>
      </c>
      <c r="G3" s="222" t="s">
        <v>4</v>
      </c>
      <c r="H3" s="223" t="s">
        <v>347</v>
      </c>
      <c r="I3" s="223" t="s">
        <v>1033</v>
      </c>
    </row>
    <row r="4" spans="2:9" ht="16" customHeight="1" x14ac:dyDescent="0.35">
      <c r="B4" s="222"/>
      <c r="C4" s="224"/>
      <c r="D4" s="222"/>
      <c r="E4" s="224"/>
      <c r="F4" s="222"/>
      <c r="G4" s="222"/>
      <c r="H4" s="224"/>
      <c r="I4" s="224"/>
    </row>
    <row r="5" spans="2:9" ht="16" customHeight="1" x14ac:dyDescent="0.35">
      <c r="B5" s="222"/>
      <c r="C5" s="224"/>
      <c r="D5" s="222"/>
      <c r="E5" s="224"/>
      <c r="F5" s="222"/>
      <c r="G5" s="222"/>
      <c r="H5" s="224"/>
      <c r="I5" s="224"/>
    </row>
    <row r="6" spans="2:9" ht="16" customHeight="1" x14ac:dyDescent="0.35">
      <c r="B6" s="222"/>
      <c r="C6" s="225"/>
      <c r="D6" s="222"/>
      <c r="E6" s="225"/>
      <c r="F6" s="222"/>
      <c r="G6" s="222"/>
      <c r="H6" s="225"/>
      <c r="I6" s="225"/>
    </row>
    <row r="7" spans="2:9" ht="16" customHeight="1" x14ac:dyDescent="0.35">
      <c r="B7" s="239" t="s">
        <v>658</v>
      </c>
      <c r="C7" s="117">
        <v>1</v>
      </c>
      <c r="D7" s="117" t="s">
        <v>659</v>
      </c>
      <c r="E7" s="180"/>
      <c r="F7" s="118">
        <v>13812</v>
      </c>
      <c r="G7" s="119">
        <f>F7/5</f>
        <v>2762.4</v>
      </c>
      <c r="H7" s="150" t="s">
        <v>660</v>
      </c>
      <c r="I7" s="191"/>
    </row>
    <row r="8" spans="2:9" ht="16" customHeight="1" x14ac:dyDescent="0.35">
      <c r="B8" s="239"/>
      <c r="C8" s="117">
        <v>2</v>
      </c>
      <c r="D8" s="117" t="s">
        <v>659</v>
      </c>
      <c r="E8" s="180"/>
      <c r="F8" s="118">
        <v>14237.999999999996</v>
      </c>
      <c r="G8" s="119">
        <f t="shared" ref="G8:G70" si="0">F8/5</f>
        <v>2847.5999999999995</v>
      </c>
      <c r="H8" s="150" t="s">
        <v>660</v>
      </c>
      <c r="I8" s="191"/>
    </row>
    <row r="9" spans="2:9" ht="16" customHeight="1" x14ac:dyDescent="0.35">
      <c r="B9" s="239"/>
      <c r="C9" s="117">
        <v>3</v>
      </c>
      <c r="D9" s="117" t="s">
        <v>661</v>
      </c>
      <c r="E9" s="180"/>
      <c r="F9" s="118">
        <v>13200</v>
      </c>
      <c r="G9" s="119">
        <f t="shared" si="0"/>
        <v>2640</v>
      </c>
      <c r="H9" s="150" t="s">
        <v>660</v>
      </c>
      <c r="I9" s="191"/>
    </row>
    <row r="10" spans="2:9" ht="16" customHeight="1" x14ac:dyDescent="0.35">
      <c r="B10" s="239"/>
      <c r="C10" s="117">
        <v>4</v>
      </c>
      <c r="D10" s="117" t="s">
        <v>662</v>
      </c>
      <c r="E10" s="180"/>
      <c r="F10" s="118">
        <v>15873</v>
      </c>
      <c r="G10" s="119">
        <f t="shared" si="0"/>
        <v>3174.6</v>
      </c>
      <c r="H10" s="150" t="s">
        <v>660</v>
      </c>
      <c r="I10" s="191"/>
    </row>
    <row r="11" spans="2:9" ht="16" customHeight="1" x14ac:dyDescent="0.35">
      <c r="B11" s="239"/>
      <c r="C11" s="117">
        <v>5</v>
      </c>
      <c r="D11" s="117" t="s">
        <v>663</v>
      </c>
      <c r="E11" s="180"/>
      <c r="F11" s="118">
        <v>15678</v>
      </c>
      <c r="G11" s="119">
        <f t="shared" si="0"/>
        <v>3135.6</v>
      </c>
      <c r="H11" s="150" t="s">
        <v>660</v>
      </c>
      <c r="I11" s="191"/>
    </row>
    <row r="12" spans="2:9" ht="16" customHeight="1" x14ac:dyDescent="0.35">
      <c r="B12" s="239"/>
      <c r="C12" s="117">
        <v>6</v>
      </c>
      <c r="D12" s="117" t="s">
        <v>664</v>
      </c>
      <c r="E12" s="180"/>
      <c r="F12" s="118">
        <v>16542</v>
      </c>
      <c r="G12" s="119">
        <f t="shared" si="0"/>
        <v>3308.4</v>
      </c>
      <c r="H12" s="150" t="s">
        <v>660</v>
      </c>
      <c r="I12" s="191"/>
    </row>
    <row r="13" spans="2:9" ht="16" customHeight="1" x14ac:dyDescent="0.35">
      <c r="B13" s="239"/>
      <c r="C13" s="117">
        <v>7</v>
      </c>
      <c r="D13" s="117" t="s">
        <v>665</v>
      </c>
      <c r="E13" s="180"/>
      <c r="F13" s="118">
        <v>12750</v>
      </c>
      <c r="G13" s="119">
        <f t="shared" si="0"/>
        <v>2550</v>
      </c>
      <c r="H13" s="150" t="s">
        <v>660</v>
      </c>
      <c r="I13" s="191"/>
    </row>
    <row r="14" spans="2:9" ht="16" customHeight="1" x14ac:dyDescent="0.35">
      <c r="B14" s="239"/>
      <c r="C14" s="117">
        <v>8</v>
      </c>
      <c r="D14" s="117" t="s">
        <v>666</v>
      </c>
      <c r="E14" s="180"/>
      <c r="F14" s="118">
        <v>14418</v>
      </c>
      <c r="G14" s="119">
        <f t="shared" si="0"/>
        <v>2883.6</v>
      </c>
      <c r="H14" s="150" t="s">
        <v>660</v>
      </c>
      <c r="I14" s="191"/>
    </row>
    <row r="15" spans="2:9" ht="16" customHeight="1" x14ac:dyDescent="0.35">
      <c r="B15" s="239"/>
      <c r="C15" s="117">
        <v>9</v>
      </c>
      <c r="D15" s="117" t="s">
        <v>667</v>
      </c>
      <c r="E15" s="180"/>
      <c r="F15" s="118">
        <v>14471.999999999998</v>
      </c>
      <c r="G15" s="119">
        <f t="shared" si="0"/>
        <v>2894.3999999999996</v>
      </c>
      <c r="H15" s="150" t="s">
        <v>660</v>
      </c>
      <c r="I15" s="191"/>
    </row>
    <row r="16" spans="2:9" ht="16" customHeight="1" x14ac:dyDescent="0.35">
      <c r="B16" s="239"/>
      <c r="C16" s="117">
        <v>10</v>
      </c>
      <c r="D16" s="117" t="s">
        <v>668</v>
      </c>
      <c r="E16" s="180"/>
      <c r="F16" s="118">
        <v>14958</v>
      </c>
      <c r="G16" s="119">
        <f t="shared" si="0"/>
        <v>2991.6</v>
      </c>
      <c r="H16" s="150" t="s">
        <v>660</v>
      </c>
      <c r="I16" s="191"/>
    </row>
    <row r="17" spans="2:9" ht="16" customHeight="1" x14ac:dyDescent="0.35">
      <c r="B17" s="239"/>
      <c r="C17" s="117">
        <v>11</v>
      </c>
      <c r="D17" s="117" t="s">
        <v>669</v>
      </c>
      <c r="E17" s="180"/>
      <c r="F17" s="118">
        <v>15012</v>
      </c>
      <c r="G17" s="119">
        <f t="shared" si="0"/>
        <v>3002.4</v>
      </c>
      <c r="H17" s="150" t="s">
        <v>660</v>
      </c>
      <c r="I17" s="191"/>
    </row>
    <row r="18" spans="2:9" ht="16" customHeight="1" x14ac:dyDescent="0.35">
      <c r="B18" s="239"/>
      <c r="C18" s="117">
        <v>12</v>
      </c>
      <c r="D18" s="117" t="s">
        <v>670</v>
      </c>
      <c r="E18" s="180"/>
      <c r="F18" s="118">
        <v>12708</v>
      </c>
      <c r="G18" s="119">
        <f t="shared" si="0"/>
        <v>2541.6</v>
      </c>
      <c r="H18" s="150" t="s">
        <v>660</v>
      </c>
      <c r="I18" s="191"/>
    </row>
    <row r="19" spans="2:9" ht="16" customHeight="1" x14ac:dyDescent="0.35">
      <c r="B19" s="239"/>
      <c r="C19" s="117">
        <v>13</v>
      </c>
      <c r="D19" s="117" t="s">
        <v>671</v>
      </c>
      <c r="E19" s="180"/>
      <c r="F19" s="118">
        <v>17633</v>
      </c>
      <c r="G19" s="119">
        <f t="shared" si="0"/>
        <v>3526.6</v>
      </c>
      <c r="H19" s="150" t="s">
        <v>660</v>
      </c>
      <c r="I19" s="191"/>
    </row>
    <row r="20" spans="2:9" ht="16" customHeight="1" x14ac:dyDescent="0.35">
      <c r="B20" s="239"/>
      <c r="C20" s="117">
        <v>14</v>
      </c>
      <c r="D20" s="117" t="s">
        <v>672</v>
      </c>
      <c r="E20" s="180"/>
      <c r="F20" s="118">
        <v>16966</v>
      </c>
      <c r="G20" s="119">
        <f t="shared" si="0"/>
        <v>3393.2</v>
      </c>
      <c r="H20" s="150" t="s">
        <v>660</v>
      </c>
      <c r="I20" s="191"/>
    </row>
    <row r="21" spans="2:9" ht="16" customHeight="1" x14ac:dyDescent="0.35">
      <c r="B21" s="239"/>
      <c r="C21" s="117">
        <v>15</v>
      </c>
      <c r="D21" s="117" t="s">
        <v>673</v>
      </c>
      <c r="E21" s="180"/>
      <c r="F21" s="118">
        <v>15407.999999999996</v>
      </c>
      <c r="G21" s="119">
        <f t="shared" si="0"/>
        <v>3081.5999999999995</v>
      </c>
      <c r="H21" s="150" t="s">
        <v>660</v>
      </c>
      <c r="I21" s="191"/>
    </row>
    <row r="22" spans="2:9" ht="16" customHeight="1" x14ac:dyDescent="0.35">
      <c r="B22" s="239"/>
      <c r="C22" s="117">
        <v>16</v>
      </c>
      <c r="D22" s="117" t="s">
        <v>674</v>
      </c>
      <c r="E22" s="180"/>
      <c r="F22" s="118">
        <v>13818.000000000002</v>
      </c>
      <c r="G22" s="119">
        <f t="shared" si="0"/>
        <v>2763.6000000000004</v>
      </c>
      <c r="H22" s="150" t="s">
        <v>660</v>
      </c>
      <c r="I22" s="191"/>
    </row>
    <row r="23" spans="2:9" ht="16" customHeight="1" x14ac:dyDescent="0.35">
      <c r="B23" s="239"/>
      <c r="C23" s="117">
        <v>17</v>
      </c>
      <c r="D23" s="117" t="s">
        <v>675</v>
      </c>
      <c r="E23" s="180"/>
      <c r="F23" s="118">
        <v>13584</v>
      </c>
      <c r="G23" s="119">
        <f t="shared" si="0"/>
        <v>2716.8</v>
      </c>
      <c r="H23" s="150" t="s">
        <v>660</v>
      </c>
      <c r="I23" s="191"/>
    </row>
    <row r="24" spans="2:9" ht="16" customHeight="1" x14ac:dyDescent="0.35">
      <c r="B24" s="239"/>
      <c r="C24" s="117">
        <v>18</v>
      </c>
      <c r="D24" s="117" t="s">
        <v>676</v>
      </c>
      <c r="E24" s="180"/>
      <c r="F24" s="118">
        <v>9877</v>
      </c>
      <c r="G24" s="119">
        <f t="shared" si="0"/>
        <v>1975.4</v>
      </c>
      <c r="H24" s="150" t="s">
        <v>660</v>
      </c>
      <c r="I24" s="191"/>
    </row>
    <row r="25" spans="2:9" ht="16" customHeight="1" x14ac:dyDescent="0.35">
      <c r="B25" s="239"/>
      <c r="C25" s="117">
        <v>19</v>
      </c>
      <c r="D25" s="117" t="s">
        <v>677</v>
      </c>
      <c r="E25" s="180"/>
      <c r="F25" s="118">
        <v>14628</v>
      </c>
      <c r="G25" s="119">
        <f t="shared" si="0"/>
        <v>2925.6</v>
      </c>
      <c r="H25" s="150" t="s">
        <v>660</v>
      </c>
      <c r="I25" s="191"/>
    </row>
    <row r="26" spans="2:9" ht="16" customHeight="1" x14ac:dyDescent="0.35">
      <c r="B26" s="239"/>
      <c r="C26" s="117">
        <v>20</v>
      </c>
      <c r="D26" s="117" t="s">
        <v>678</v>
      </c>
      <c r="E26" s="180"/>
      <c r="F26" s="118">
        <v>13890</v>
      </c>
      <c r="G26" s="119">
        <f t="shared" si="0"/>
        <v>2778</v>
      </c>
      <c r="H26" s="150" t="s">
        <v>660</v>
      </c>
      <c r="I26" s="191"/>
    </row>
    <row r="27" spans="2:9" ht="16" customHeight="1" x14ac:dyDescent="0.35">
      <c r="B27" s="239"/>
      <c r="C27" s="117">
        <v>21</v>
      </c>
      <c r="D27" s="117" t="s">
        <v>679</v>
      </c>
      <c r="E27" s="180"/>
      <c r="F27" s="118">
        <v>11208</v>
      </c>
      <c r="G27" s="119">
        <f t="shared" si="0"/>
        <v>2241.6</v>
      </c>
      <c r="H27" s="150" t="s">
        <v>660</v>
      </c>
      <c r="I27" s="191"/>
    </row>
    <row r="28" spans="2:9" ht="16" customHeight="1" x14ac:dyDescent="0.35">
      <c r="B28" s="239"/>
      <c r="C28" s="117">
        <v>22</v>
      </c>
      <c r="D28" s="117" t="s">
        <v>680</v>
      </c>
      <c r="E28" s="180"/>
      <c r="F28" s="118">
        <v>13746</v>
      </c>
      <c r="G28" s="119">
        <f t="shared" si="0"/>
        <v>2749.2</v>
      </c>
      <c r="H28" s="150" t="s">
        <v>660</v>
      </c>
      <c r="I28" s="191"/>
    </row>
    <row r="29" spans="2:9" ht="16" customHeight="1" x14ac:dyDescent="0.35">
      <c r="B29" s="239"/>
      <c r="C29" s="117">
        <v>23</v>
      </c>
      <c r="D29" s="117" t="s">
        <v>681</v>
      </c>
      <c r="E29" s="180"/>
      <c r="F29" s="118">
        <v>11796</v>
      </c>
      <c r="G29" s="119">
        <f t="shared" si="0"/>
        <v>2359.1999999999998</v>
      </c>
      <c r="H29" s="150" t="s">
        <v>660</v>
      </c>
      <c r="I29" s="191"/>
    </row>
    <row r="30" spans="2:9" ht="16" customHeight="1" x14ac:dyDescent="0.35">
      <c r="B30" s="239"/>
      <c r="C30" s="117">
        <v>24</v>
      </c>
      <c r="D30" s="117" t="s">
        <v>682</v>
      </c>
      <c r="E30" s="180"/>
      <c r="F30" s="118">
        <v>8436</v>
      </c>
      <c r="G30" s="119">
        <f t="shared" si="0"/>
        <v>1687.2</v>
      </c>
      <c r="H30" s="150" t="s">
        <v>660</v>
      </c>
      <c r="I30" s="191"/>
    </row>
    <row r="31" spans="2:9" ht="16" customHeight="1" x14ac:dyDescent="0.35">
      <c r="B31" s="239"/>
      <c r="C31" s="117">
        <v>25</v>
      </c>
      <c r="D31" s="117" t="s">
        <v>683</v>
      </c>
      <c r="E31" s="180"/>
      <c r="F31" s="118">
        <v>11280</v>
      </c>
      <c r="G31" s="119">
        <f t="shared" si="0"/>
        <v>2256</v>
      </c>
      <c r="H31" s="150" t="s">
        <v>660</v>
      </c>
      <c r="I31" s="191"/>
    </row>
    <row r="32" spans="2:9" ht="16" customHeight="1" x14ac:dyDescent="0.35">
      <c r="B32" s="239"/>
      <c r="C32" s="117">
        <v>26</v>
      </c>
      <c r="D32" s="117" t="s">
        <v>684</v>
      </c>
      <c r="E32" s="180"/>
      <c r="F32" s="118">
        <v>10614</v>
      </c>
      <c r="G32" s="119">
        <f t="shared" si="0"/>
        <v>2122.8000000000002</v>
      </c>
      <c r="H32" s="150" t="s">
        <v>660</v>
      </c>
      <c r="I32" s="191"/>
    </row>
    <row r="33" spans="2:9" ht="16" customHeight="1" x14ac:dyDescent="0.35">
      <c r="B33" s="239"/>
      <c r="C33" s="117">
        <v>27</v>
      </c>
      <c r="D33" s="117" t="s">
        <v>685</v>
      </c>
      <c r="E33" s="180"/>
      <c r="F33" s="118">
        <v>13194</v>
      </c>
      <c r="G33" s="119">
        <f t="shared" si="0"/>
        <v>2638.8</v>
      </c>
      <c r="H33" s="150" t="s">
        <v>660</v>
      </c>
      <c r="I33" s="191"/>
    </row>
    <row r="34" spans="2:9" ht="16" customHeight="1" x14ac:dyDescent="0.35">
      <c r="B34" s="239"/>
      <c r="C34" s="117">
        <v>28</v>
      </c>
      <c r="D34" s="117" t="s">
        <v>686</v>
      </c>
      <c r="E34" s="180"/>
      <c r="F34" s="118">
        <v>13458</v>
      </c>
      <c r="G34" s="119">
        <f t="shared" si="0"/>
        <v>2691.6</v>
      </c>
      <c r="H34" s="150" t="s">
        <v>660</v>
      </c>
      <c r="I34" s="191"/>
    </row>
    <row r="35" spans="2:9" ht="16" customHeight="1" x14ac:dyDescent="0.35">
      <c r="B35" s="239"/>
      <c r="C35" s="117">
        <v>29</v>
      </c>
      <c r="D35" s="117" t="s">
        <v>687</v>
      </c>
      <c r="E35" s="180"/>
      <c r="F35" s="118">
        <v>12702</v>
      </c>
      <c r="G35" s="119">
        <f t="shared" si="0"/>
        <v>2540.4</v>
      </c>
      <c r="H35" s="150" t="s">
        <v>660</v>
      </c>
      <c r="I35" s="191"/>
    </row>
    <row r="36" spans="2:9" ht="16" customHeight="1" x14ac:dyDescent="0.35">
      <c r="B36" s="239"/>
      <c r="C36" s="117">
        <v>30</v>
      </c>
      <c r="D36" s="117" t="s">
        <v>688</v>
      </c>
      <c r="E36" s="180"/>
      <c r="F36" s="118">
        <v>19416</v>
      </c>
      <c r="G36" s="119">
        <f t="shared" si="0"/>
        <v>3883.2</v>
      </c>
      <c r="H36" s="150" t="s">
        <v>660</v>
      </c>
      <c r="I36" s="191"/>
    </row>
    <row r="37" spans="2:9" ht="16" customHeight="1" x14ac:dyDescent="0.35">
      <c r="B37" s="239"/>
      <c r="C37" s="117">
        <v>31</v>
      </c>
      <c r="D37" s="6" t="s">
        <v>689</v>
      </c>
      <c r="E37" s="181"/>
      <c r="F37" s="118">
        <v>520</v>
      </c>
      <c r="G37" s="119">
        <f t="shared" si="0"/>
        <v>104</v>
      </c>
      <c r="H37" s="151" t="s">
        <v>660</v>
      </c>
      <c r="I37" s="191"/>
    </row>
    <row r="38" spans="2:9" ht="16" customHeight="1" x14ac:dyDescent="0.35">
      <c r="B38" s="239"/>
      <c r="C38" s="117">
        <v>32</v>
      </c>
      <c r="D38" s="6" t="s">
        <v>92</v>
      </c>
      <c r="E38" s="181"/>
      <c r="F38" s="118">
        <v>2141</v>
      </c>
      <c r="G38" s="119">
        <f t="shared" si="0"/>
        <v>428.2</v>
      </c>
      <c r="H38" s="151" t="s">
        <v>660</v>
      </c>
      <c r="I38" s="191"/>
    </row>
    <row r="39" spans="2:9" ht="16" customHeight="1" x14ac:dyDescent="0.35">
      <c r="B39" s="239"/>
      <c r="C39" s="117">
        <v>33</v>
      </c>
      <c r="D39" s="6" t="s">
        <v>690</v>
      </c>
      <c r="E39" s="181"/>
      <c r="F39" s="118">
        <v>1121</v>
      </c>
      <c r="G39" s="119">
        <f t="shared" si="0"/>
        <v>224.2</v>
      </c>
      <c r="H39" s="151" t="s">
        <v>660</v>
      </c>
      <c r="I39" s="191"/>
    </row>
    <row r="40" spans="2:9" ht="16" customHeight="1" x14ac:dyDescent="0.35">
      <c r="B40" s="239"/>
      <c r="C40" s="117">
        <v>34</v>
      </c>
      <c r="D40" s="11" t="s">
        <v>691</v>
      </c>
      <c r="E40" s="181"/>
      <c r="F40" s="118">
        <v>783</v>
      </c>
      <c r="G40" s="119">
        <f t="shared" si="0"/>
        <v>156.6</v>
      </c>
      <c r="H40" s="185" t="s">
        <v>692</v>
      </c>
      <c r="I40" s="191"/>
    </row>
    <row r="41" spans="2:9" ht="16" customHeight="1" x14ac:dyDescent="0.35">
      <c r="B41" s="239"/>
      <c r="C41" s="117">
        <v>35</v>
      </c>
      <c r="D41" s="11" t="s">
        <v>693</v>
      </c>
      <c r="E41" s="181"/>
      <c r="F41" s="118">
        <v>1633</v>
      </c>
      <c r="G41" s="119">
        <f t="shared" si="0"/>
        <v>326.60000000000002</v>
      </c>
      <c r="H41" s="185" t="s">
        <v>692</v>
      </c>
      <c r="I41" s="191"/>
    </row>
    <row r="42" spans="2:9" ht="16" customHeight="1" x14ac:dyDescent="0.35">
      <c r="B42" s="239"/>
      <c r="C42" s="117">
        <v>36</v>
      </c>
      <c r="D42" s="11" t="s">
        <v>694</v>
      </c>
      <c r="E42" s="181"/>
      <c r="F42" s="118">
        <v>1541</v>
      </c>
      <c r="G42" s="119">
        <f t="shared" si="0"/>
        <v>308.2</v>
      </c>
      <c r="H42" s="185" t="s">
        <v>692</v>
      </c>
      <c r="I42" s="191"/>
    </row>
    <row r="43" spans="2:9" ht="16" customHeight="1" x14ac:dyDescent="0.35">
      <c r="B43" s="239"/>
      <c r="C43" s="117">
        <v>37</v>
      </c>
      <c r="D43" s="11" t="s">
        <v>695</v>
      </c>
      <c r="E43" s="181"/>
      <c r="F43" s="118">
        <v>1599</v>
      </c>
      <c r="G43" s="119">
        <f t="shared" si="0"/>
        <v>319.8</v>
      </c>
      <c r="H43" s="151" t="s">
        <v>660</v>
      </c>
      <c r="I43" s="191"/>
    </row>
    <row r="44" spans="2:9" ht="16" customHeight="1" x14ac:dyDescent="0.35">
      <c r="B44" s="239"/>
      <c r="C44" s="117">
        <v>38</v>
      </c>
      <c r="D44" s="11" t="s">
        <v>696</v>
      </c>
      <c r="E44" s="181"/>
      <c r="F44" s="118">
        <v>1619.5</v>
      </c>
      <c r="G44" s="119">
        <f t="shared" si="0"/>
        <v>323.89999999999998</v>
      </c>
      <c r="H44" s="151" t="s">
        <v>660</v>
      </c>
      <c r="I44" s="191"/>
    </row>
    <row r="45" spans="2:9" ht="16" customHeight="1" x14ac:dyDescent="0.35">
      <c r="B45" s="239"/>
      <c r="C45" s="117">
        <v>39</v>
      </c>
      <c r="D45" s="11" t="s">
        <v>697</v>
      </c>
      <c r="E45" s="181"/>
      <c r="F45" s="118">
        <v>1456</v>
      </c>
      <c r="G45" s="119">
        <f t="shared" si="0"/>
        <v>291.2</v>
      </c>
      <c r="H45" s="152" t="s">
        <v>698</v>
      </c>
      <c r="I45" s="191"/>
    </row>
    <row r="46" spans="2:9" ht="16" customHeight="1" x14ac:dyDescent="0.35">
      <c r="B46" s="239"/>
      <c r="C46" s="117">
        <v>40</v>
      </c>
      <c r="D46" s="11" t="s">
        <v>699</v>
      </c>
      <c r="E46" s="181"/>
      <c r="F46" s="118">
        <v>1660.5</v>
      </c>
      <c r="G46" s="119">
        <f t="shared" si="0"/>
        <v>332.1</v>
      </c>
      <c r="H46" s="152" t="s">
        <v>698</v>
      </c>
      <c r="I46" s="191"/>
    </row>
    <row r="47" spans="2:9" ht="16" customHeight="1" x14ac:dyDescent="0.35">
      <c r="B47" s="239"/>
      <c r="C47" s="117">
        <v>41</v>
      </c>
      <c r="D47" s="11" t="s">
        <v>700</v>
      </c>
      <c r="E47" s="181"/>
      <c r="F47" s="118">
        <v>1681</v>
      </c>
      <c r="G47" s="119">
        <f t="shared" si="0"/>
        <v>336.2</v>
      </c>
      <c r="H47" s="152" t="s">
        <v>698</v>
      </c>
      <c r="I47" s="191"/>
    </row>
    <row r="48" spans="2:9" ht="16" customHeight="1" x14ac:dyDescent="0.35">
      <c r="B48" s="239"/>
      <c r="C48" s="117">
        <v>42</v>
      </c>
      <c r="D48" s="11" t="s">
        <v>701</v>
      </c>
      <c r="E48" s="181"/>
      <c r="F48" s="118">
        <v>1701.5</v>
      </c>
      <c r="G48" s="119">
        <f t="shared" si="0"/>
        <v>340.3</v>
      </c>
      <c r="H48" s="152" t="s">
        <v>698</v>
      </c>
      <c r="I48" s="191"/>
    </row>
    <row r="49" spans="2:9" ht="16" customHeight="1" x14ac:dyDescent="0.35">
      <c r="B49" s="239"/>
      <c r="C49" s="117">
        <v>43</v>
      </c>
      <c r="D49" s="11" t="s">
        <v>702</v>
      </c>
      <c r="E49" s="181"/>
      <c r="F49" s="118">
        <v>1022</v>
      </c>
      <c r="G49" s="119">
        <f t="shared" si="0"/>
        <v>204.4</v>
      </c>
      <c r="H49" s="152" t="s">
        <v>698</v>
      </c>
      <c r="I49" s="191"/>
    </row>
    <row r="50" spans="2:9" ht="16" customHeight="1" x14ac:dyDescent="0.35">
      <c r="B50" s="239"/>
      <c r="C50" s="117">
        <v>44</v>
      </c>
      <c r="D50" s="11" t="s">
        <v>703</v>
      </c>
      <c r="E50" s="181"/>
      <c r="F50" s="118">
        <v>1742.5</v>
      </c>
      <c r="G50" s="119">
        <f t="shared" si="0"/>
        <v>348.5</v>
      </c>
      <c r="H50" s="153" t="s">
        <v>660</v>
      </c>
      <c r="I50" s="191"/>
    </row>
    <row r="51" spans="2:9" ht="16" customHeight="1" x14ac:dyDescent="0.35">
      <c r="B51" s="239"/>
      <c r="C51" s="117">
        <v>45</v>
      </c>
      <c r="D51" s="11" t="s">
        <v>676</v>
      </c>
      <c r="E51" s="181"/>
      <c r="F51" s="118">
        <v>1763</v>
      </c>
      <c r="G51" s="119">
        <f t="shared" si="0"/>
        <v>352.6</v>
      </c>
      <c r="H51" s="184" t="s">
        <v>692</v>
      </c>
      <c r="I51" s="191"/>
    </row>
    <row r="52" spans="2:9" ht="16" customHeight="1" x14ac:dyDescent="0.35">
      <c r="B52" s="239"/>
      <c r="C52" s="117">
        <v>46</v>
      </c>
      <c r="D52" s="11" t="s">
        <v>704</v>
      </c>
      <c r="E52" s="181"/>
      <c r="F52" s="118">
        <v>2090</v>
      </c>
      <c r="G52" s="119">
        <f t="shared" si="0"/>
        <v>418</v>
      </c>
      <c r="H52" s="153" t="s">
        <v>660</v>
      </c>
      <c r="I52" s="191"/>
    </row>
    <row r="53" spans="2:9" ht="16" customHeight="1" x14ac:dyDescent="0.35">
      <c r="B53" s="239"/>
      <c r="C53" s="117">
        <v>47</v>
      </c>
      <c r="D53" s="11" t="s">
        <v>705</v>
      </c>
      <c r="E53" s="181"/>
      <c r="F53" s="118">
        <v>1804</v>
      </c>
      <c r="G53" s="119">
        <f t="shared" si="0"/>
        <v>360.8</v>
      </c>
      <c r="H53" s="184" t="s">
        <v>692</v>
      </c>
      <c r="I53" s="191"/>
    </row>
    <row r="54" spans="2:9" ht="16" customHeight="1" x14ac:dyDescent="0.35">
      <c r="B54" s="239"/>
      <c r="C54" s="117">
        <v>48</v>
      </c>
      <c r="D54" s="11" t="s">
        <v>706</v>
      </c>
      <c r="E54" s="181"/>
      <c r="F54" s="118">
        <v>1824.5</v>
      </c>
      <c r="G54" s="119">
        <f t="shared" si="0"/>
        <v>364.9</v>
      </c>
      <c r="H54" s="184" t="s">
        <v>692</v>
      </c>
      <c r="I54" s="191"/>
    </row>
    <row r="55" spans="2:9" ht="16" customHeight="1" x14ac:dyDescent="0.35">
      <c r="B55" s="239"/>
      <c r="C55" s="117">
        <v>49</v>
      </c>
      <c r="D55" s="11" t="s">
        <v>707</v>
      </c>
      <c r="E55" s="181"/>
      <c r="F55" s="118">
        <v>1845</v>
      </c>
      <c r="G55" s="119">
        <f t="shared" si="0"/>
        <v>369</v>
      </c>
      <c r="H55" s="153" t="s">
        <v>660</v>
      </c>
      <c r="I55" s="191"/>
    </row>
    <row r="56" spans="2:9" ht="16" customHeight="1" x14ac:dyDescent="0.35">
      <c r="B56" s="239"/>
      <c r="C56" s="117">
        <v>50</v>
      </c>
      <c r="D56" s="11" t="s">
        <v>708</v>
      </c>
      <c r="E56" s="181"/>
      <c r="F56" s="118">
        <v>1234</v>
      </c>
      <c r="G56" s="119">
        <f t="shared" si="0"/>
        <v>246.8</v>
      </c>
      <c r="H56" s="184" t="s">
        <v>692</v>
      </c>
      <c r="I56" s="191"/>
    </row>
    <row r="57" spans="2:9" ht="16" customHeight="1" x14ac:dyDescent="0.35">
      <c r="B57" s="239"/>
      <c r="C57" s="117">
        <v>51</v>
      </c>
      <c r="D57" s="11" t="s">
        <v>154</v>
      </c>
      <c r="E57" s="181"/>
      <c r="F57" s="118">
        <v>1467</v>
      </c>
      <c r="G57" s="119">
        <f t="shared" si="0"/>
        <v>293.39999999999998</v>
      </c>
      <c r="H57" s="153" t="s">
        <v>660</v>
      </c>
      <c r="I57" s="191"/>
    </row>
    <row r="58" spans="2:9" ht="16" customHeight="1" x14ac:dyDescent="0.35">
      <c r="B58" s="239"/>
      <c r="C58" s="117">
        <v>52</v>
      </c>
      <c r="D58" s="11" t="s">
        <v>709</v>
      </c>
      <c r="E58" s="181"/>
      <c r="F58" s="118">
        <v>790</v>
      </c>
      <c r="G58" s="119">
        <f t="shared" si="0"/>
        <v>158</v>
      </c>
      <c r="H58" s="153" t="s">
        <v>660</v>
      </c>
      <c r="I58" s="191"/>
    </row>
    <row r="59" spans="2:9" ht="16" customHeight="1" x14ac:dyDescent="0.35">
      <c r="B59" s="239"/>
      <c r="C59" s="117">
        <v>53</v>
      </c>
      <c r="D59" s="11" t="s">
        <v>710</v>
      </c>
      <c r="E59" s="181"/>
      <c r="F59" s="118">
        <v>1327</v>
      </c>
      <c r="G59" s="119">
        <f t="shared" si="0"/>
        <v>265.39999999999998</v>
      </c>
      <c r="H59" s="153" t="s">
        <v>660</v>
      </c>
      <c r="I59" s="191"/>
    </row>
    <row r="60" spans="2:9" ht="16" customHeight="1" x14ac:dyDescent="0.35">
      <c r="B60" s="239"/>
      <c r="C60" s="117">
        <v>54</v>
      </c>
      <c r="D60" s="11" t="s">
        <v>711</v>
      </c>
      <c r="E60" s="181"/>
      <c r="F60" s="118">
        <v>2640</v>
      </c>
      <c r="G60" s="119">
        <f t="shared" si="0"/>
        <v>528</v>
      </c>
      <c r="H60" s="153" t="s">
        <v>660</v>
      </c>
      <c r="I60" s="191"/>
    </row>
    <row r="61" spans="2:9" ht="16" customHeight="1" x14ac:dyDescent="0.35">
      <c r="B61" s="239"/>
      <c r="C61" s="117">
        <v>55</v>
      </c>
      <c r="D61" s="11" t="s">
        <v>487</v>
      </c>
      <c r="E61" s="181"/>
      <c r="F61" s="118">
        <v>9008</v>
      </c>
      <c r="G61" s="119">
        <f t="shared" si="0"/>
        <v>1801.6</v>
      </c>
      <c r="H61" s="153" t="s">
        <v>660</v>
      </c>
      <c r="I61" s="191"/>
    </row>
    <row r="62" spans="2:9" ht="16" customHeight="1" x14ac:dyDescent="0.35">
      <c r="B62" s="239"/>
      <c r="C62" s="117">
        <v>56</v>
      </c>
      <c r="D62" s="11" t="s">
        <v>712</v>
      </c>
      <c r="E62" s="181"/>
      <c r="F62" s="118">
        <v>1234</v>
      </c>
      <c r="G62" s="119">
        <f t="shared" si="0"/>
        <v>246.8</v>
      </c>
      <c r="H62" s="153" t="s">
        <v>660</v>
      </c>
      <c r="I62" s="191"/>
    </row>
    <row r="63" spans="2:9" ht="16" customHeight="1" x14ac:dyDescent="0.35">
      <c r="B63" s="239"/>
      <c r="C63" s="117">
        <v>57</v>
      </c>
      <c r="D63" s="11" t="s">
        <v>713</v>
      </c>
      <c r="E63" s="181"/>
      <c r="F63" s="118">
        <v>3645</v>
      </c>
      <c r="G63" s="119">
        <f t="shared" si="0"/>
        <v>729</v>
      </c>
      <c r="H63" s="153" t="s">
        <v>660</v>
      </c>
      <c r="I63" s="191"/>
    </row>
    <row r="64" spans="2:9" ht="16" customHeight="1" x14ac:dyDescent="0.35">
      <c r="B64" s="239"/>
      <c r="C64" s="117">
        <v>58</v>
      </c>
      <c r="D64" s="11" t="s">
        <v>714</v>
      </c>
      <c r="E64" s="181"/>
      <c r="F64" s="118">
        <v>2029.5</v>
      </c>
      <c r="G64" s="119">
        <f t="shared" si="0"/>
        <v>405.9</v>
      </c>
      <c r="H64" s="153" t="s">
        <v>660</v>
      </c>
      <c r="I64" s="191"/>
    </row>
    <row r="65" spans="2:9" ht="16" customHeight="1" x14ac:dyDescent="0.35">
      <c r="B65" s="239"/>
      <c r="C65" s="117">
        <v>59</v>
      </c>
      <c r="D65" s="11" t="s">
        <v>715</v>
      </c>
      <c r="E65" s="181"/>
      <c r="F65" s="118">
        <v>2235</v>
      </c>
      <c r="G65" s="119">
        <f t="shared" si="0"/>
        <v>447</v>
      </c>
      <c r="H65" s="153" t="s">
        <v>660</v>
      </c>
      <c r="I65" s="191"/>
    </row>
    <row r="66" spans="2:9" ht="16" customHeight="1" x14ac:dyDescent="0.35">
      <c r="B66" s="239"/>
      <c r="C66" s="117">
        <v>60</v>
      </c>
      <c r="D66" s="11" t="s">
        <v>716</v>
      </c>
      <c r="E66" s="181"/>
      <c r="F66" s="118">
        <v>2070.5</v>
      </c>
      <c r="G66" s="119">
        <f t="shared" si="0"/>
        <v>414.1</v>
      </c>
      <c r="H66" s="153" t="s">
        <v>660</v>
      </c>
      <c r="I66" s="191"/>
    </row>
    <row r="67" spans="2:9" ht="16" customHeight="1" x14ac:dyDescent="0.35">
      <c r="B67" s="239"/>
      <c r="C67" s="117">
        <v>61</v>
      </c>
      <c r="D67" s="11" t="s">
        <v>717</v>
      </c>
      <c r="E67" s="181"/>
      <c r="F67" s="118">
        <v>2091</v>
      </c>
      <c r="G67" s="119">
        <f t="shared" si="0"/>
        <v>418.2</v>
      </c>
      <c r="H67" s="184" t="s">
        <v>692</v>
      </c>
      <c r="I67" s="191"/>
    </row>
    <row r="68" spans="2:9" ht="16" customHeight="1" x14ac:dyDescent="0.35">
      <c r="B68" s="239"/>
      <c r="C68" s="117">
        <v>62</v>
      </c>
      <c r="D68" s="11" t="s">
        <v>718</v>
      </c>
      <c r="E68" s="181"/>
      <c r="F68" s="118">
        <v>2213</v>
      </c>
      <c r="G68" s="119">
        <f t="shared" si="0"/>
        <v>442.6</v>
      </c>
      <c r="H68" s="184" t="s">
        <v>692</v>
      </c>
      <c r="I68" s="191"/>
    </row>
    <row r="69" spans="2:9" ht="16" customHeight="1" x14ac:dyDescent="0.35">
      <c r="B69" s="239"/>
      <c r="C69" s="117">
        <v>63</v>
      </c>
      <c r="D69" s="11" t="s">
        <v>719</v>
      </c>
      <c r="E69" s="181"/>
      <c r="F69" s="118">
        <v>1132</v>
      </c>
      <c r="G69" s="119">
        <f t="shared" si="0"/>
        <v>226.4</v>
      </c>
      <c r="H69" s="184" t="s">
        <v>692</v>
      </c>
      <c r="I69" s="191"/>
    </row>
    <row r="70" spans="2:9" ht="16" customHeight="1" x14ac:dyDescent="0.35">
      <c r="B70" s="239"/>
      <c r="C70" s="117">
        <v>64</v>
      </c>
      <c r="D70" s="6" t="s">
        <v>720</v>
      </c>
      <c r="E70" s="181"/>
      <c r="F70" s="118">
        <v>1004</v>
      </c>
      <c r="G70" s="119">
        <f t="shared" si="0"/>
        <v>200.8</v>
      </c>
      <c r="H70" s="184" t="s">
        <v>692</v>
      </c>
      <c r="I70" s="191"/>
    </row>
    <row r="71" spans="2:9" ht="16" customHeight="1" x14ac:dyDescent="0.35">
      <c r="B71" s="239"/>
      <c r="C71" s="117">
        <v>65</v>
      </c>
      <c r="D71" s="6" t="s">
        <v>721</v>
      </c>
      <c r="E71" s="181"/>
      <c r="F71" s="118">
        <v>1764</v>
      </c>
      <c r="G71" s="119">
        <f>F71/5</f>
        <v>352.8</v>
      </c>
      <c r="H71" s="184" t="s">
        <v>692</v>
      </c>
      <c r="I71" s="191"/>
    </row>
    <row r="72" spans="2:9" ht="16" customHeight="1" x14ac:dyDescent="0.35">
      <c r="B72" s="239"/>
      <c r="C72" s="116"/>
      <c r="D72" s="121"/>
      <c r="E72" s="182"/>
      <c r="F72" s="122">
        <f>SUM(F7:F71)</f>
        <v>480746.5</v>
      </c>
      <c r="G72" s="122">
        <f>SUM(G7:G71)</f>
        <v>96149.299999999988</v>
      </c>
      <c r="H72" s="154">
        <f t="shared" ref="H72" si="1">SUM(H37:H71)</f>
        <v>0</v>
      </c>
      <c r="I72" s="191"/>
    </row>
    <row r="73" spans="2:9" ht="16" customHeight="1" x14ac:dyDescent="0.35">
      <c r="B73" s="240" t="s">
        <v>722</v>
      </c>
      <c r="C73" s="117">
        <v>1</v>
      </c>
      <c r="D73" s="6" t="s">
        <v>723</v>
      </c>
      <c r="E73" s="181"/>
      <c r="F73" s="4">
        <v>8222</v>
      </c>
      <c r="G73" s="124">
        <f>F73/5</f>
        <v>1644.4</v>
      </c>
      <c r="H73" s="153" t="s">
        <v>660</v>
      </c>
      <c r="I73" s="191"/>
    </row>
    <row r="74" spans="2:9" ht="16" customHeight="1" x14ac:dyDescent="0.35">
      <c r="B74" s="240"/>
      <c r="C74" s="117">
        <v>2</v>
      </c>
      <c r="D74" s="6" t="s">
        <v>724</v>
      </c>
      <c r="E74" s="181"/>
      <c r="F74" s="6">
        <v>677</v>
      </c>
      <c r="G74" s="124">
        <f t="shared" ref="G74:G96" si="2">F74/5</f>
        <v>135.4</v>
      </c>
      <c r="H74" s="153" t="s">
        <v>660</v>
      </c>
      <c r="I74" s="191"/>
    </row>
    <row r="75" spans="2:9" ht="16" customHeight="1" x14ac:dyDescent="0.35">
      <c r="B75" s="240"/>
      <c r="C75" s="117">
        <v>3</v>
      </c>
      <c r="D75" s="6" t="s">
        <v>725</v>
      </c>
      <c r="E75" s="181"/>
      <c r="F75" s="6">
        <v>1192</v>
      </c>
      <c r="G75" s="124">
        <f t="shared" si="2"/>
        <v>238.4</v>
      </c>
      <c r="H75" s="153" t="s">
        <v>660</v>
      </c>
      <c r="I75" s="191"/>
    </row>
    <row r="76" spans="2:9" ht="16" customHeight="1" x14ac:dyDescent="0.35">
      <c r="B76" s="240"/>
      <c r="C76" s="117">
        <v>4</v>
      </c>
      <c r="D76" s="6" t="s">
        <v>726</v>
      </c>
      <c r="E76" s="181"/>
      <c r="F76" s="6">
        <v>987</v>
      </c>
      <c r="G76" s="124">
        <f t="shared" si="2"/>
        <v>197.4</v>
      </c>
      <c r="H76" s="153" t="s">
        <v>660</v>
      </c>
      <c r="I76" s="191"/>
    </row>
    <row r="77" spans="2:9" ht="16" customHeight="1" x14ac:dyDescent="0.35">
      <c r="B77" s="240"/>
      <c r="C77" s="117">
        <v>5</v>
      </c>
      <c r="D77" s="6" t="s">
        <v>727</v>
      </c>
      <c r="E77" s="181"/>
      <c r="F77" s="6">
        <v>654</v>
      </c>
      <c r="G77" s="124">
        <f t="shared" si="2"/>
        <v>130.80000000000001</v>
      </c>
      <c r="H77" s="153" t="s">
        <v>660</v>
      </c>
      <c r="I77" s="191"/>
    </row>
    <row r="78" spans="2:9" ht="16" customHeight="1" x14ac:dyDescent="0.35">
      <c r="B78" s="240"/>
      <c r="C78" s="117">
        <v>6</v>
      </c>
      <c r="D78" s="6" t="s">
        <v>728</v>
      </c>
      <c r="E78" s="181"/>
      <c r="F78" s="6">
        <v>976</v>
      </c>
      <c r="G78" s="124">
        <f t="shared" si="2"/>
        <v>195.2</v>
      </c>
      <c r="H78" s="153" t="s">
        <v>660</v>
      </c>
      <c r="I78" s="191"/>
    </row>
    <row r="79" spans="2:9" ht="16" customHeight="1" x14ac:dyDescent="0.35">
      <c r="B79" s="240"/>
      <c r="C79" s="117">
        <v>7</v>
      </c>
      <c r="D79" s="6" t="s">
        <v>729</v>
      </c>
      <c r="E79" s="181"/>
      <c r="F79" s="6">
        <v>1342</v>
      </c>
      <c r="G79" s="124">
        <f t="shared" si="2"/>
        <v>268.39999999999998</v>
      </c>
      <c r="H79" s="153" t="s">
        <v>660</v>
      </c>
      <c r="I79" s="191"/>
    </row>
    <row r="80" spans="2:9" ht="16" customHeight="1" x14ac:dyDescent="0.35">
      <c r="B80" s="240"/>
      <c r="C80" s="117">
        <v>8</v>
      </c>
      <c r="D80" s="6" t="s">
        <v>730</v>
      </c>
      <c r="E80" s="181"/>
      <c r="F80" s="6">
        <v>580</v>
      </c>
      <c r="G80" s="124">
        <f t="shared" si="2"/>
        <v>116</v>
      </c>
      <c r="H80" s="153" t="s">
        <v>660</v>
      </c>
      <c r="I80" s="191"/>
    </row>
    <row r="81" spans="2:9" ht="16" customHeight="1" x14ac:dyDescent="0.35">
      <c r="B81" s="240"/>
      <c r="C81" s="117">
        <v>9</v>
      </c>
      <c r="D81" s="6" t="s">
        <v>124</v>
      </c>
      <c r="E81" s="181"/>
      <c r="F81" s="6">
        <v>1125</v>
      </c>
      <c r="G81" s="124">
        <f t="shared" si="2"/>
        <v>225</v>
      </c>
      <c r="H81" s="153" t="s">
        <v>660</v>
      </c>
      <c r="I81" s="191"/>
    </row>
    <row r="82" spans="2:9" ht="16" customHeight="1" x14ac:dyDescent="0.35">
      <c r="B82" s="240"/>
      <c r="C82" s="117">
        <v>10</v>
      </c>
      <c r="D82" s="6" t="s">
        <v>731</v>
      </c>
      <c r="E82" s="181"/>
      <c r="F82" s="6">
        <v>234</v>
      </c>
      <c r="G82" s="124">
        <f t="shared" si="2"/>
        <v>46.8</v>
      </c>
      <c r="H82" s="153" t="s">
        <v>660</v>
      </c>
      <c r="I82" s="191"/>
    </row>
    <row r="83" spans="2:9" ht="16" customHeight="1" x14ac:dyDescent="0.35">
      <c r="B83" s="240"/>
      <c r="C83" s="117">
        <v>11</v>
      </c>
      <c r="D83" s="6" t="s">
        <v>732</v>
      </c>
      <c r="E83" s="181"/>
      <c r="F83" s="6">
        <v>135</v>
      </c>
      <c r="G83" s="124">
        <f t="shared" si="2"/>
        <v>27</v>
      </c>
      <c r="H83" s="153" t="s">
        <v>660</v>
      </c>
      <c r="I83" s="191"/>
    </row>
    <row r="84" spans="2:9" ht="16" customHeight="1" x14ac:dyDescent="0.35">
      <c r="B84" s="240"/>
      <c r="C84" s="117">
        <v>12</v>
      </c>
      <c r="D84" s="6" t="s">
        <v>733</v>
      </c>
      <c r="E84" s="181"/>
      <c r="F84" s="6">
        <v>234</v>
      </c>
      <c r="G84" s="124">
        <f t="shared" si="2"/>
        <v>46.8</v>
      </c>
      <c r="H84" s="153" t="s">
        <v>660</v>
      </c>
      <c r="I84" s="191"/>
    </row>
    <row r="85" spans="2:9" ht="16" customHeight="1" x14ac:dyDescent="0.35">
      <c r="B85" s="240"/>
      <c r="C85" s="117">
        <v>13</v>
      </c>
      <c r="D85" s="6" t="s">
        <v>734</v>
      </c>
      <c r="E85" s="181"/>
      <c r="F85" s="6">
        <v>356</v>
      </c>
      <c r="G85" s="124">
        <f t="shared" si="2"/>
        <v>71.2</v>
      </c>
      <c r="H85" s="153" t="s">
        <v>660</v>
      </c>
      <c r="I85" s="191"/>
    </row>
    <row r="86" spans="2:9" ht="16" customHeight="1" x14ac:dyDescent="0.35">
      <c r="B86" s="240"/>
      <c r="C86" s="117">
        <v>14</v>
      </c>
      <c r="D86" s="6" t="s">
        <v>735</v>
      </c>
      <c r="E86" s="181"/>
      <c r="F86" s="6">
        <v>578</v>
      </c>
      <c r="G86" s="124">
        <f t="shared" si="2"/>
        <v>115.6</v>
      </c>
      <c r="H86" s="153" t="s">
        <v>660</v>
      </c>
      <c r="I86" s="191"/>
    </row>
    <row r="87" spans="2:9" ht="16" customHeight="1" x14ac:dyDescent="0.35">
      <c r="B87" s="240"/>
      <c r="C87" s="117">
        <v>15</v>
      </c>
      <c r="D87" s="6" t="s">
        <v>736</v>
      </c>
      <c r="E87" s="181"/>
      <c r="F87" s="6">
        <v>1218</v>
      </c>
      <c r="G87" s="124">
        <f t="shared" si="2"/>
        <v>243.6</v>
      </c>
      <c r="H87" s="153" t="s">
        <v>660</v>
      </c>
      <c r="I87" s="191"/>
    </row>
    <row r="88" spans="2:9" ht="16" customHeight="1" x14ac:dyDescent="0.35">
      <c r="B88" s="240"/>
      <c r="C88" s="117">
        <v>16</v>
      </c>
      <c r="D88" s="6" t="s">
        <v>737</v>
      </c>
      <c r="E88" s="181"/>
      <c r="F88" s="6">
        <v>121</v>
      </c>
      <c r="G88" s="124">
        <f t="shared" si="2"/>
        <v>24.2</v>
      </c>
      <c r="H88" s="153" t="s">
        <v>660</v>
      </c>
      <c r="I88" s="191"/>
    </row>
    <row r="89" spans="2:9" ht="16" customHeight="1" x14ac:dyDescent="0.35">
      <c r="B89" s="240"/>
      <c r="C89" s="117">
        <v>17</v>
      </c>
      <c r="D89" s="6" t="s">
        <v>367</v>
      </c>
      <c r="E89" s="181"/>
      <c r="F89" s="6">
        <v>432</v>
      </c>
      <c r="G89" s="124">
        <f t="shared" si="2"/>
        <v>86.4</v>
      </c>
      <c r="H89" s="153" t="s">
        <v>660</v>
      </c>
      <c r="I89" s="191"/>
    </row>
    <row r="90" spans="2:9" ht="16" customHeight="1" x14ac:dyDescent="0.35">
      <c r="B90" s="240"/>
      <c r="C90" s="117">
        <v>18</v>
      </c>
      <c r="D90" s="6" t="s">
        <v>738</v>
      </c>
      <c r="E90" s="181"/>
      <c r="F90" s="6">
        <v>213</v>
      </c>
      <c r="G90" s="124">
        <f t="shared" si="2"/>
        <v>42.6</v>
      </c>
      <c r="H90" s="184" t="s">
        <v>692</v>
      </c>
      <c r="I90" s="191"/>
    </row>
    <row r="91" spans="2:9" ht="16" customHeight="1" x14ac:dyDescent="0.35">
      <c r="B91" s="240"/>
      <c r="C91" s="117">
        <v>19</v>
      </c>
      <c r="D91" s="6" t="s">
        <v>739</v>
      </c>
      <c r="E91" s="181"/>
      <c r="F91" s="6">
        <v>432</v>
      </c>
      <c r="G91" s="124">
        <f t="shared" si="2"/>
        <v>86.4</v>
      </c>
      <c r="H91" s="184" t="s">
        <v>692</v>
      </c>
      <c r="I91" s="191"/>
    </row>
    <row r="92" spans="2:9" ht="16" customHeight="1" x14ac:dyDescent="0.35">
      <c r="B92" s="240"/>
      <c r="C92" s="117">
        <v>20</v>
      </c>
      <c r="D92" s="6" t="s">
        <v>740</v>
      </c>
      <c r="E92" s="181"/>
      <c r="F92" s="6">
        <v>875</v>
      </c>
      <c r="G92" s="124">
        <f t="shared" si="2"/>
        <v>175</v>
      </c>
      <c r="H92" s="184" t="s">
        <v>692</v>
      </c>
      <c r="I92" s="191"/>
    </row>
    <row r="93" spans="2:9" ht="16" customHeight="1" x14ac:dyDescent="0.35">
      <c r="B93" s="240"/>
      <c r="C93" s="117">
        <v>21</v>
      </c>
      <c r="D93" s="6" t="s">
        <v>741</v>
      </c>
      <c r="E93" s="181"/>
      <c r="F93" s="6">
        <v>699</v>
      </c>
      <c r="G93" s="124">
        <f t="shared" si="2"/>
        <v>139.80000000000001</v>
      </c>
      <c r="H93" s="184" t="s">
        <v>692</v>
      </c>
      <c r="I93" s="191"/>
    </row>
    <row r="94" spans="2:9" ht="16" customHeight="1" x14ac:dyDescent="0.35">
      <c r="B94" s="240"/>
      <c r="C94" s="117">
        <v>22</v>
      </c>
      <c r="D94" s="6" t="s">
        <v>742</v>
      </c>
      <c r="E94" s="181"/>
      <c r="F94" s="6">
        <v>754</v>
      </c>
      <c r="G94" s="124">
        <f t="shared" si="2"/>
        <v>150.80000000000001</v>
      </c>
      <c r="H94" s="184" t="s">
        <v>692</v>
      </c>
      <c r="I94" s="191"/>
    </row>
    <row r="95" spans="2:9" ht="16" customHeight="1" x14ac:dyDescent="0.35">
      <c r="B95" s="240"/>
      <c r="C95" s="117">
        <v>23</v>
      </c>
      <c r="D95" s="6" t="s">
        <v>743</v>
      </c>
      <c r="E95" s="181"/>
      <c r="F95" s="6">
        <v>643</v>
      </c>
      <c r="G95" s="124">
        <f t="shared" si="2"/>
        <v>128.6</v>
      </c>
      <c r="H95" s="184" t="s">
        <v>692</v>
      </c>
      <c r="I95" s="191"/>
    </row>
    <row r="96" spans="2:9" ht="16" customHeight="1" x14ac:dyDescent="0.35">
      <c r="B96" s="240"/>
      <c r="C96" s="123"/>
      <c r="D96" s="125"/>
      <c r="E96" s="181"/>
      <c r="F96" s="114">
        <f>SUM(F73:F95)</f>
        <v>22679</v>
      </c>
      <c r="G96" s="126">
        <f t="shared" si="2"/>
        <v>4535.8</v>
      </c>
      <c r="H96" s="155"/>
      <c r="I96" s="191"/>
    </row>
    <row r="97" spans="2:9" ht="16" customHeight="1" x14ac:dyDescent="0.35">
      <c r="B97" s="240" t="s">
        <v>744</v>
      </c>
      <c r="C97" s="117">
        <v>1</v>
      </c>
      <c r="D97" s="6" t="s">
        <v>745</v>
      </c>
      <c r="E97" s="181"/>
      <c r="F97" s="6">
        <v>5894</v>
      </c>
      <c r="G97" s="124">
        <f>F97/5</f>
        <v>1178.8</v>
      </c>
      <c r="H97" s="153" t="s">
        <v>660</v>
      </c>
      <c r="I97" s="191"/>
    </row>
    <row r="98" spans="2:9" ht="16" customHeight="1" x14ac:dyDescent="0.35">
      <c r="B98" s="240"/>
      <c r="C98" s="117">
        <v>2</v>
      </c>
      <c r="D98" s="6" t="s">
        <v>746</v>
      </c>
      <c r="E98" s="181"/>
      <c r="F98" s="6">
        <v>675</v>
      </c>
      <c r="G98" s="124">
        <f t="shared" ref="G98:G156" si="3">F98/5</f>
        <v>135</v>
      </c>
      <c r="H98" s="153" t="s">
        <v>660</v>
      </c>
      <c r="I98" s="191"/>
    </row>
    <row r="99" spans="2:9" ht="16" customHeight="1" x14ac:dyDescent="0.35">
      <c r="B99" s="240"/>
      <c r="C99" s="117">
        <v>3</v>
      </c>
      <c r="D99" s="6" t="s">
        <v>747</v>
      </c>
      <c r="E99" s="181"/>
      <c r="F99" s="6">
        <v>1767</v>
      </c>
      <c r="G99" s="124">
        <f t="shared" si="3"/>
        <v>353.4</v>
      </c>
      <c r="H99" s="153" t="s">
        <v>660</v>
      </c>
      <c r="I99" s="191"/>
    </row>
    <row r="100" spans="2:9" ht="16" customHeight="1" x14ac:dyDescent="0.35">
      <c r="B100" s="240"/>
      <c r="C100" s="117">
        <v>4</v>
      </c>
      <c r="D100" s="6" t="s">
        <v>748</v>
      </c>
      <c r="E100" s="181"/>
      <c r="F100" s="6">
        <v>1582</v>
      </c>
      <c r="G100" s="124">
        <f t="shared" si="3"/>
        <v>316.39999999999998</v>
      </c>
      <c r="H100" s="153" t="s">
        <v>660</v>
      </c>
      <c r="I100" s="191"/>
    </row>
    <row r="101" spans="2:9" ht="16" customHeight="1" x14ac:dyDescent="0.35">
      <c r="B101" s="240"/>
      <c r="C101" s="117">
        <v>5</v>
      </c>
      <c r="D101" s="6" t="s">
        <v>749</v>
      </c>
      <c r="E101" s="181"/>
      <c r="F101" s="6">
        <v>838</v>
      </c>
      <c r="G101" s="124">
        <f t="shared" si="3"/>
        <v>167.6</v>
      </c>
      <c r="H101" s="153" t="s">
        <v>660</v>
      </c>
      <c r="I101" s="191"/>
    </row>
    <row r="102" spans="2:9" ht="16" customHeight="1" x14ac:dyDescent="0.35">
      <c r="B102" s="240"/>
      <c r="C102" s="117">
        <v>6</v>
      </c>
      <c r="D102" s="6" t="s">
        <v>750</v>
      </c>
      <c r="E102" s="181"/>
      <c r="F102" s="6">
        <v>135</v>
      </c>
      <c r="G102" s="124">
        <f t="shared" si="3"/>
        <v>27</v>
      </c>
      <c r="H102" s="153" t="s">
        <v>660</v>
      </c>
      <c r="I102" s="191"/>
    </row>
    <row r="103" spans="2:9" ht="16" customHeight="1" x14ac:dyDescent="0.35">
      <c r="B103" s="240"/>
      <c r="C103" s="117">
        <v>7</v>
      </c>
      <c r="D103" s="6" t="s">
        <v>751</v>
      </c>
      <c r="E103" s="181"/>
      <c r="F103" s="6">
        <v>6312</v>
      </c>
      <c r="G103" s="124">
        <f t="shared" si="3"/>
        <v>1262.4000000000001</v>
      </c>
      <c r="H103" s="153" t="s">
        <v>660</v>
      </c>
      <c r="I103" s="191"/>
    </row>
    <row r="104" spans="2:9" ht="16" customHeight="1" x14ac:dyDescent="0.35">
      <c r="B104" s="240"/>
      <c r="C104" s="117">
        <v>8</v>
      </c>
      <c r="D104" s="6" t="s">
        <v>752</v>
      </c>
      <c r="E104" s="181"/>
      <c r="F104" s="6">
        <v>373</v>
      </c>
      <c r="G104" s="124">
        <f t="shared" si="3"/>
        <v>74.599999999999994</v>
      </c>
      <c r="H104" s="153" t="s">
        <v>660</v>
      </c>
      <c r="I104" s="191"/>
    </row>
    <row r="105" spans="2:9" ht="16" customHeight="1" x14ac:dyDescent="0.35">
      <c r="B105" s="240"/>
      <c r="C105" s="117">
        <v>9</v>
      </c>
      <c r="D105" s="6" t="s">
        <v>616</v>
      </c>
      <c r="E105" s="181"/>
      <c r="F105" s="6">
        <v>298</v>
      </c>
      <c r="G105" s="124">
        <f t="shared" si="3"/>
        <v>59.6</v>
      </c>
      <c r="H105" s="153" t="s">
        <v>660</v>
      </c>
      <c r="I105" s="191"/>
    </row>
    <row r="106" spans="2:9" ht="16" customHeight="1" x14ac:dyDescent="0.35">
      <c r="B106" s="240"/>
      <c r="C106" s="117">
        <v>10</v>
      </c>
      <c r="D106" s="6" t="s">
        <v>753</v>
      </c>
      <c r="E106" s="181"/>
      <c r="F106" s="6">
        <v>184</v>
      </c>
      <c r="G106" s="124">
        <f t="shared" si="3"/>
        <v>36.799999999999997</v>
      </c>
      <c r="H106" s="153" t="s">
        <v>660</v>
      </c>
      <c r="I106" s="191"/>
    </row>
    <row r="107" spans="2:9" ht="16" customHeight="1" x14ac:dyDescent="0.35">
      <c r="B107" s="240"/>
      <c r="C107" s="117">
        <v>11</v>
      </c>
      <c r="D107" s="6" t="s">
        <v>754</v>
      </c>
      <c r="E107" s="181"/>
      <c r="F107" s="6">
        <v>231</v>
      </c>
      <c r="G107" s="124">
        <f t="shared" si="3"/>
        <v>46.2</v>
      </c>
      <c r="H107" s="153" t="s">
        <v>660</v>
      </c>
      <c r="I107" s="191"/>
    </row>
    <row r="108" spans="2:9" ht="16" customHeight="1" x14ac:dyDescent="0.35">
      <c r="B108" s="240"/>
      <c r="C108" s="117">
        <v>12</v>
      </c>
      <c r="D108" s="6" t="s">
        <v>755</v>
      </c>
      <c r="E108" s="181"/>
      <c r="F108" s="6">
        <v>637</v>
      </c>
      <c r="G108" s="124">
        <f t="shared" si="3"/>
        <v>127.4</v>
      </c>
      <c r="H108" s="184" t="s">
        <v>692</v>
      </c>
      <c r="I108" s="191"/>
    </row>
    <row r="109" spans="2:9" ht="16" customHeight="1" x14ac:dyDescent="0.35">
      <c r="B109" s="240"/>
      <c r="C109" s="117">
        <v>13</v>
      </c>
      <c r="D109" s="6" t="s">
        <v>756</v>
      </c>
      <c r="E109" s="181"/>
      <c r="F109" s="6">
        <v>779</v>
      </c>
      <c r="G109" s="124">
        <f t="shared" si="3"/>
        <v>155.80000000000001</v>
      </c>
      <c r="H109" s="153" t="s">
        <v>660</v>
      </c>
      <c r="I109" s="191"/>
    </row>
    <row r="110" spans="2:9" ht="16" customHeight="1" x14ac:dyDescent="0.35">
      <c r="B110" s="240"/>
      <c r="C110" s="117">
        <v>14</v>
      </c>
      <c r="D110" s="6" t="s">
        <v>757</v>
      </c>
      <c r="E110" s="181"/>
      <c r="F110" s="6">
        <v>580</v>
      </c>
      <c r="G110" s="124">
        <f t="shared" si="3"/>
        <v>116</v>
      </c>
      <c r="H110" s="184" t="s">
        <v>692</v>
      </c>
      <c r="I110" s="191"/>
    </row>
    <row r="111" spans="2:9" ht="16" customHeight="1" x14ac:dyDescent="0.35">
      <c r="B111" s="240"/>
      <c r="C111" s="117">
        <v>15</v>
      </c>
      <c r="D111" s="6" t="s">
        <v>758</v>
      </c>
      <c r="E111" s="181"/>
      <c r="F111" s="6">
        <v>899</v>
      </c>
      <c r="G111" s="124">
        <f t="shared" si="3"/>
        <v>179.8</v>
      </c>
      <c r="H111" s="184" t="s">
        <v>692</v>
      </c>
      <c r="I111" s="191"/>
    </row>
    <row r="112" spans="2:9" ht="16" customHeight="1" x14ac:dyDescent="0.35">
      <c r="B112" s="240"/>
      <c r="C112" s="117">
        <v>16</v>
      </c>
      <c r="D112" s="6" t="s">
        <v>759</v>
      </c>
      <c r="E112" s="181"/>
      <c r="F112" s="6">
        <v>741</v>
      </c>
      <c r="G112" s="124">
        <f t="shared" si="3"/>
        <v>148.19999999999999</v>
      </c>
      <c r="H112" s="153" t="s">
        <v>660</v>
      </c>
      <c r="I112" s="191"/>
    </row>
    <row r="113" spans="2:9" ht="16" customHeight="1" x14ac:dyDescent="0.35">
      <c r="B113" s="240"/>
      <c r="C113" s="117">
        <v>17</v>
      </c>
      <c r="D113" s="6" t="s">
        <v>760</v>
      </c>
      <c r="E113" s="181"/>
      <c r="F113" s="6">
        <v>892</v>
      </c>
      <c r="G113" s="124">
        <f t="shared" si="3"/>
        <v>178.4</v>
      </c>
      <c r="H113" s="153" t="s">
        <v>660</v>
      </c>
      <c r="I113" s="191"/>
    </row>
    <row r="114" spans="2:9" ht="16" customHeight="1" x14ac:dyDescent="0.35">
      <c r="B114" s="240"/>
      <c r="C114" s="117">
        <v>18</v>
      </c>
      <c r="D114" s="6" t="s">
        <v>761</v>
      </c>
      <c r="E114" s="181"/>
      <c r="F114" s="6">
        <v>4632</v>
      </c>
      <c r="G114" s="124">
        <f t="shared" si="3"/>
        <v>926.4</v>
      </c>
      <c r="H114" s="153" t="s">
        <v>660</v>
      </c>
      <c r="I114" s="191"/>
    </row>
    <row r="115" spans="2:9" ht="16" customHeight="1" x14ac:dyDescent="0.35">
      <c r="B115" s="240"/>
      <c r="C115" s="117">
        <v>19</v>
      </c>
      <c r="D115" s="6" t="s">
        <v>762</v>
      </c>
      <c r="E115" s="181"/>
      <c r="F115" s="6">
        <v>2346</v>
      </c>
      <c r="G115" s="124">
        <f t="shared" si="3"/>
        <v>469.2</v>
      </c>
      <c r="H115" s="153" t="s">
        <v>660</v>
      </c>
      <c r="I115" s="191"/>
    </row>
    <row r="116" spans="2:9" ht="16" customHeight="1" x14ac:dyDescent="0.35">
      <c r="B116" s="240"/>
      <c r="C116" s="117">
        <v>20</v>
      </c>
      <c r="D116" s="6" t="s">
        <v>763</v>
      </c>
      <c r="E116" s="181"/>
      <c r="F116" s="6">
        <v>689</v>
      </c>
      <c r="G116" s="124">
        <f t="shared" si="3"/>
        <v>137.80000000000001</v>
      </c>
      <c r="H116" s="153" t="s">
        <v>660</v>
      </c>
      <c r="I116" s="191"/>
    </row>
    <row r="117" spans="2:9" ht="16" customHeight="1" x14ac:dyDescent="0.35">
      <c r="B117" s="240"/>
      <c r="C117" s="117">
        <v>21</v>
      </c>
      <c r="D117" s="6" t="s">
        <v>764</v>
      </c>
      <c r="E117" s="181"/>
      <c r="F117" s="6">
        <v>363</v>
      </c>
      <c r="G117" s="124">
        <f t="shared" si="3"/>
        <v>72.599999999999994</v>
      </c>
      <c r="H117" s="153" t="s">
        <v>660</v>
      </c>
      <c r="I117" s="191"/>
    </row>
    <row r="118" spans="2:9" ht="16" customHeight="1" x14ac:dyDescent="0.35">
      <c r="B118" s="240"/>
      <c r="C118" s="117">
        <v>22</v>
      </c>
      <c r="D118" s="6" t="s">
        <v>765</v>
      </c>
      <c r="E118" s="181"/>
      <c r="F118" s="6">
        <v>5362</v>
      </c>
      <c r="G118" s="124">
        <f t="shared" si="3"/>
        <v>1072.4000000000001</v>
      </c>
      <c r="H118" s="153" t="s">
        <v>660</v>
      </c>
      <c r="I118" s="191"/>
    </row>
    <row r="119" spans="2:9" ht="16" customHeight="1" x14ac:dyDescent="0.35">
      <c r="B119" s="240"/>
      <c r="C119" s="117">
        <v>23</v>
      </c>
      <c r="D119" s="6" t="s">
        <v>766</v>
      </c>
      <c r="E119" s="181"/>
      <c r="F119" s="6">
        <v>578</v>
      </c>
      <c r="G119" s="124">
        <f t="shared" si="3"/>
        <v>115.6</v>
      </c>
      <c r="H119" s="153" t="s">
        <v>660</v>
      </c>
      <c r="I119" s="191"/>
    </row>
    <row r="120" spans="2:9" ht="16" customHeight="1" x14ac:dyDescent="0.35">
      <c r="B120" s="240"/>
      <c r="C120" s="117">
        <v>24</v>
      </c>
      <c r="D120" s="6" t="s">
        <v>767</v>
      </c>
      <c r="E120" s="181"/>
      <c r="F120" s="6">
        <v>455</v>
      </c>
      <c r="G120" s="124">
        <f t="shared" si="3"/>
        <v>91</v>
      </c>
      <c r="H120" s="153" t="s">
        <v>660</v>
      </c>
      <c r="I120" s="191"/>
    </row>
    <row r="121" spans="2:9" ht="16" customHeight="1" x14ac:dyDescent="0.35">
      <c r="B121" s="240"/>
      <c r="C121" s="117">
        <v>25</v>
      </c>
      <c r="D121" s="6" t="s">
        <v>768</v>
      </c>
      <c r="E121" s="181"/>
      <c r="F121" s="6">
        <v>1244</v>
      </c>
      <c r="G121" s="124">
        <f t="shared" si="3"/>
        <v>248.8</v>
      </c>
      <c r="H121" s="153" t="s">
        <v>660</v>
      </c>
      <c r="I121" s="191"/>
    </row>
    <row r="122" spans="2:9" ht="16" customHeight="1" x14ac:dyDescent="0.35">
      <c r="B122" s="240"/>
      <c r="C122" s="117">
        <v>26</v>
      </c>
      <c r="D122" s="6" t="s">
        <v>769</v>
      </c>
      <c r="E122" s="181"/>
      <c r="F122" s="6">
        <v>1723</v>
      </c>
      <c r="G122" s="124">
        <f t="shared" si="3"/>
        <v>344.6</v>
      </c>
      <c r="H122" s="153" t="s">
        <v>660</v>
      </c>
      <c r="I122" s="191"/>
    </row>
    <row r="123" spans="2:9" ht="16" customHeight="1" x14ac:dyDescent="0.35">
      <c r="B123" s="240"/>
      <c r="C123" s="117">
        <v>27</v>
      </c>
      <c r="D123" s="6" t="s">
        <v>770</v>
      </c>
      <c r="E123" s="181"/>
      <c r="F123" s="6">
        <v>287</v>
      </c>
      <c r="G123" s="124">
        <f t="shared" si="3"/>
        <v>57.4</v>
      </c>
      <c r="H123" s="184" t="s">
        <v>692</v>
      </c>
      <c r="I123" s="191"/>
    </row>
    <row r="124" spans="2:9" ht="16" customHeight="1" x14ac:dyDescent="0.35">
      <c r="B124" s="240"/>
      <c r="C124" s="117">
        <v>28</v>
      </c>
      <c r="D124" s="6" t="s">
        <v>771</v>
      </c>
      <c r="E124" s="181"/>
      <c r="F124" s="6">
        <v>276</v>
      </c>
      <c r="G124" s="124">
        <f t="shared" si="3"/>
        <v>55.2</v>
      </c>
      <c r="H124" s="153" t="s">
        <v>660</v>
      </c>
      <c r="I124" s="191"/>
    </row>
    <row r="125" spans="2:9" ht="16" customHeight="1" x14ac:dyDescent="0.35">
      <c r="B125" s="240"/>
      <c r="C125" s="117">
        <v>29</v>
      </c>
      <c r="D125" s="6" t="s">
        <v>772</v>
      </c>
      <c r="E125" s="181"/>
      <c r="F125" s="6">
        <v>2793</v>
      </c>
      <c r="G125" s="124">
        <f t="shared" si="3"/>
        <v>558.6</v>
      </c>
      <c r="H125" s="153" t="s">
        <v>660</v>
      </c>
      <c r="I125" s="191"/>
    </row>
    <row r="126" spans="2:9" ht="16" customHeight="1" x14ac:dyDescent="0.35">
      <c r="B126" s="240"/>
      <c r="C126" s="117">
        <v>30</v>
      </c>
      <c r="D126" s="6" t="s">
        <v>773</v>
      </c>
      <c r="E126" s="181"/>
      <c r="F126" s="6">
        <v>343</v>
      </c>
      <c r="G126" s="124">
        <f t="shared" si="3"/>
        <v>68.599999999999994</v>
      </c>
      <c r="H126" s="153" t="s">
        <v>660</v>
      </c>
      <c r="I126" s="191"/>
    </row>
    <row r="127" spans="2:9" ht="16" customHeight="1" x14ac:dyDescent="0.35">
      <c r="B127" s="240"/>
      <c r="C127" s="123"/>
      <c r="D127" s="125"/>
      <c r="E127" s="181"/>
      <c r="F127" s="125">
        <f>SUM(F97:F126)</f>
        <v>43908</v>
      </c>
      <c r="G127" s="126">
        <f t="shared" si="3"/>
        <v>8781.6</v>
      </c>
      <c r="H127" s="155"/>
      <c r="I127" s="191"/>
    </row>
    <row r="128" spans="2:9" ht="16" customHeight="1" x14ac:dyDescent="0.35">
      <c r="B128" s="240" t="s">
        <v>774</v>
      </c>
      <c r="C128" s="117">
        <v>1</v>
      </c>
      <c r="D128" s="11" t="s">
        <v>775</v>
      </c>
      <c r="E128" s="181"/>
      <c r="F128" s="11">
        <v>8711</v>
      </c>
      <c r="G128" s="127">
        <f t="shared" si="3"/>
        <v>1742.2</v>
      </c>
      <c r="H128" s="156" t="s">
        <v>660</v>
      </c>
      <c r="I128" s="191"/>
    </row>
    <row r="129" spans="2:9" ht="16" customHeight="1" x14ac:dyDescent="0.35">
      <c r="B129" s="240"/>
      <c r="C129" s="117">
        <v>2</v>
      </c>
      <c r="D129" s="11" t="s">
        <v>776</v>
      </c>
      <c r="E129" s="181"/>
      <c r="F129" s="11">
        <v>978</v>
      </c>
      <c r="G129" s="127">
        <f t="shared" si="3"/>
        <v>195.6</v>
      </c>
      <c r="H129" s="156" t="s">
        <v>660</v>
      </c>
      <c r="I129" s="191"/>
    </row>
    <row r="130" spans="2:9" ht="16" customHeight="1" x14ac:dyDescent="0.35">
      <c r="B130" s="240"/>
      <c r="C130" s="117">
        <v>3</v>
      </c>
      <c r="D130" s="11" t="s">
        <v>777</v>
      </c>
      <c r="E130" s="181"/>
      <c r="F130" s="11">
        <v>250</v>
      </c>
      <c r="G130" s="127">
        <f t="shared" si="3"/>
        <v>50</v>
      </c>
      <c r="H130" s="156" t="s">
        <v>660</v>
      </c>
      <c r="I130" s="191"/>
    </row>
    <row r="131" spans="2:9" ht="16" customHeight="1" x14ac:dyDescent="0.35">
      <c r="B131" s="240"/>
      <c r="C131" s="117">
        <v>4</v>
      </c>
      <c r="D131" s="11" t="s">
        <v>778</v>
      </c>
      <c r="E131" s="181"/>
      <c r="F131" s="11">
        <v>244</v>
      </c>
      <c r="G131" s="127">
        <f t="shared" si="3"/>
        <v>48.8</v>
      </c>
      <c r="H131" s="156" t="s">
        <v>660</v>
      </c>
      <c r="I131" s="191"/>
    </row>
    <row r="132" spans="2:9" ht="16" customHeight="1" x14ac:dyDescent="0.35">
      <c r="B132" s="240"/>
      <c r="C132" s="117">
        <v>5</v>
      </c>
      <c r="D132" s="11" t="s">
        <v>779</v>
      </c>
      <c r="E132" s="181"/>
      <c r="F132" s="11">
        <v>453</v>
      </c>
      <c r="G132" s="127">
        <f t="shared" si="3"/>
        <v>90.6</v>
      </c>
      <c r="H132" s="156" t="s">
        <v>660</v>
      </c>
      <c r="I132" s="191"/>
    </row>
    <row r="133" spans="2:9" ht="16" customHeight="1" x14ac:dyDescent="0.35">
      <c r="B133" s="240"/>
      <c r="C133" s="117">
        <v>6</v>
      </c>
      <c r="D133" s="11" t="s">
        <v>780</v>
      </c>
      <c r="E133" s="181"/>
      <c r="F133" s="11">
        <v>245</v>
      </c>
      <c r="G133" s="127">
        <f t="shared" si="3"/>
        <v>49</v>
      </c>
      <c r="H133" s="156" t="s">
        <v>660</v>
      </c>
      <c r="I133" s="191"/>
    </row>
    <row r="134" spans="2:9" ht="16" customHeight="1" x14ac:dyDescent="0.35">
      <c r="B134" s="240"/>
      <c r="C134" s="117">
        <v>7</v>
      </c>
      <c r="D134" s="11" t="s">
        <v>781</v>
      </c>
      <c r="E134" s="181"/>
      <c r="F134" s="11">
        <v>165</v>
      </c>
      <c r="G134" s="127">
        <f t="shared" si="3"/>
        <v>33</v>
      </c>
      <c r="H134" s="156" t="s">
        <v>660</v>
      </c>
      <c r="I134" s="191"/>
    </row>
    <row r="135" spans="2:9" ht="16" customHeight="1" x14ac:dyDescent="0.35">
      <c r="B135" s="240"/>
      <c r="C135" s="117">
        <v>8</v>
      </c>
      <c r="D135" s="11" t="s">
        <v>782</v>
      </c>
      <c r="E135" s="181"/>
      <c r="F135" s="11">
        <v>430</v>
      </c>
      <c r="G135" s="127">
        <f t="shared" si="3"/>
        <v>86</v>
      </c>
      <c r="H135" s="156" t="s">
        <v>660</v>
      </c>
      <c r="I135" s="191"/>
    </row>
    <row r="136" spans="2:9" ht="16" customHeight="1" x14ac:dyDescent="0.35">
      <c r="B136" s="240"/>
      <c r="C136" s="117">
        <v>9</v>
      </c>
      <c r="D136" s="11" t="s">
        <v>783</v>
      </c>
      <c r="E136" s="181"/>
      <c r="F136" s="11">
        <v>322</v>
      </c>
      <c r="G136" s="127">
        <f t="shared" si="3"/>
        <v>64.400000000000006</v>
      </c>
      <c r="H136" s="156" t="s">
        <v>660</v>
      </c>
      <c r="I136" s="191"/>
    </row>
    <row r="137" spans="2:9" ht="16" customHeight="1" x14ac:dyDescent="0.35">
      <c r="B137" s="240"/>
      <c r="C137" s="117">
        <v>10</v>
      </c>
      <c r="D137" s="11" t="s">
        <v>784</v>
      </c>
      <c r="E137" s="181"/>
      <c r="F137" s="11">
        <v>505</v>
      </c>
      <c r="G137" s="127">
        <f t="shared" si="3"/>
        <v>101</v>
      </c>
      <c r="H137" s="156" t="s">
        <v>660</v>
      </c>
      <c r="I137" s="191"/>
    </row>
    <row r="138" spans="2:9" ht="16" customHeight="1" x14ac:dyDescent="0.35">
      <c r="B138" s="240"/>
      <c r="C138" s="117">
        <v>11</v>
      </c>
      <c r="D138" s="11" t="s">
        <v>785</v>
      </c>
      <c r="E138" s="181"/>
      <c r="F138" s="11">
        <v>678</v>
      </c>
      <c r="G138" s="127">
        <f t="shared" si="3"/>
        <v>135.6</v>
      </c>
      <c r="H138" s="156" t="s">
        <v>660</v>
      </c>
      <c r="I138" s="191"/>
    </row>
    <row r="139" spans="2:9" ht="16" customHeight="1" x14ac:dyDescent="0.35">
      <c r="B139" s="240"/>
      <c r="C139" s="117">
        <v>12</v>
      </c>
      <c r="D139" s="11" t="s">
        <v>786</v>
      </c>
      <c r="E139" s="181"/>
      <c r="F139" s="11">
        <v>355</v>
      </c>
      <c r="G139" s="127">
        <f t="shared" si="3"/>
        <v>71</v>
      </c>
      <c r="H139" s="156" t="s">
        <v>660</v>
      </c>
      <c r="I139" s="191"/>
    </row>
    <row r="140" spans="2:9" ht="16" customHeight="1" x14ac:dyDescent="0.35">
      <c r="B140" s="240"/>
      <c r="C140" s="117">
        <v>13</v>
      </c>
      <c r="D140" s="11" t="s">
        <v>787</v>
      </c>
      <c r="E140" s="181"/>
      <c r="F140" s="11">
        <v>300</v>
      </c>
      <c r="G140" s="127">
        <f t="shared" si="3"/>
        <v>60</v>
      </c>
      <c r="H140" s="184" t="s">
        <v>692</v>
      </c>
      <c r="I140" s="191"/>
    </row>
    <row r="141" spans="2:9" ht="16" customHeight="1" x14ac:dyDescent="0.35">
      <c r="B141" s="240"/>
      <c r="C141" s="117">
        <v>14</v>
      </c>
      <c r="D141" s="11" t="s">
        <v>788</v>
      </c>
      <c r="E141" s="181"/>
      <c r="F141" s="11">
        <v>1534</v>
      </c>
      <c r="G141" s="127">
        <f t="shared" si="3"/>
        <v>306.8</v>
      </c>
      <c r="H141" s="156" t="s">
        <v>660</v>
      </c>
      <c r="I141" s="191"/>
    </row>
    <row r="142" spans="2:9" ht="16" customHeight="1" x14ac:dyDescent="0.35">
      <c r="B142" s="240"/>
      <c r="C142" s="117">
        <v>15</v>
      </c>
      <c r="D142" s="11" t="s">
        <v>789</v>
      </c>
      <c r="E142" s="181"/>
      <c r="F142" s="11">
        <v>749</v>
      </c>
      <c r="G142" s="127">
        <f t="shared" si="3"/>
        <v>149.80000000000001</v>
      </c>
      <c r="H142" s="156" t="s">
        <v>660</v>
      </c>
      <c r="I142" s="191"/>
    </row>
    <row r="143" spans="2:9" ht="16" customHeight="1" x14ac:dyDescent="0.35">
      <c r="B143" s="240"/>
      <c r="C143" s="117">
        <v>16</v>
      </c>
      <c r="D143" s="11" t="s">
        <v>790</v>
      </c>
      <c r="E143" s="181"/>
      <c r="F143" s="11">
        <v>566</v>
      </c>
      <c r="G143" s="127">
        <f t="shared" si="3"/>
        <v>113.2</v>
      </c>
      <c r="H143" s="156" t="s">
        <v>660</v>
      </c>
      <c r="I143" s="191"/>
    </row>
    <row r="144" spans="2:9" ht="16" customHeight="1" x14ac:dyDescent="0.35">
      <c r="B144" s="240"/>
      <c r="C144" s="117">
        <v>17</v>
      </c>
      <c r="D144" s="11" t="s">
        <v>791</v>
      </c>
      <c r="E144" s="181"/>
      <c r="F144" s="11">
        <v>130</v>
      </c>
      <c r="G144" s="127">
        <f t="shared" si="3"/>
        <v>26</v>
      </c>
      <c r="H144" s="156" t="s">
        <v>660</v>
      </c>
      <c r="I144" s="191"/>
    </row>
    <row r="145" spans="2:9" ht="16" customHeight="1" x14ac:dyDescent="0.35">
      <c r="B145" s="240"/>
      <c r="C145" s="117">
        <v>18</v>
      </c>
      <c r="D145" s="11" t="s">
        <v>792</v>
      </c>
      <c r="E145" s="181"/>
      <c r="F145" s="11">
        <v>1817</v>
      </c>
      <c r="G145" s="127">
        <f t="shared" si="3"/>
        <v>363.4</v>
      </c>
      <c r="H145" s="156" t="s">
        <v>660</v>
      </c>
      <c r="I145" s="191"/>
    </row>
    <row r="146" spans="2:9" ht="16" customHeight="1" x14ac:dyDescent="0.35">
      <c r="B146" s="240"/>
      <c r="C146" s="117">
        <v>19</v>
      </c>
      <c r="D146" s="11" t="s">
        <v>793</v>
      </c>
      <c r="E146" s="181"/>
      <c r="F146" s="11">
        <v>510</v>
      </c>
      <c r="G146" s="127">
        <f t="shared" si="3"/>
        <v>102</v>
      </c>
      <c r="H146" s="156" t="s">
        <v>660</v>
      </c>
      <c r="I146" s="191"/>
    </row>
    <row r="147" spans="2:9" ht="16" customHeight="1" x14ac:dyDescent="0.35">
      <c r="B147" s="240"/>
      <c r="C147" s="117">
        <v>20</v>
      </c>
      <c r="D147" s="11" t="s">
        <v>794</v>
      </c>
      <c r="E147" s="181"/>
      <c r="F147" s="11">
        <v>211</v>
      </c>
      <c r="G147" s="127">
        <f t="shared" si="3"/>
        <v>42.2</v>
      </c>
      <c r="H147" s="156" t="s">
        <v>660</v>
      </c>
      <c r="I147" s="191"/>
    </row>
    <row r="148" spans="2:9" ht="16" customHeight="1" x14ac:dyDescent="0.35">
      <c r="B148" s="240"/>
      <c r="C148" s="117">
        <v>21</v>
      </c>
      <c r="D148" s="11" t="s">
        <v>795</v>
      </c>
      <c r="E148" s="181"/>
      <c r="F148" s="11">
        <v>425</v>
      </c>
      <c r="G148" s="127">
        <f t="shared" si="3"/>
        <v>85</v>
      </c>
      <c r="H148" s="156" t="s">
        <v>660</v>
      </c>
      <c r="I148" s="191"/>
    </row>
    <row r="149" spans="2:9" ht="16" customHeight="1" x14ac:dyDescent="0.35">
      <c r="B149" s="240"/>
      <c r="C149" s="117">
        <v>22</v>
      </c>
      <c r="D149" s="11" t="s">
        <v>796</v>
      </c>
      <c r="E149" s="181"/>
      <c r="F149" s="11">
        <v>2254</v>
      </c>
      <c r="G149" s="127">
        <f t="shared" si="3"/>
        <v>450.8</v>
      </c>
      <c r="H149" s="156" t="s">
        <v>660</v>
      </c>
      <c r="I149" s="191"/>
    </row>
    <row r="150" spans="2:9" ht="16" customHeight="1" x14ac:dyDescent="0.35">
      <c r="B150" s="240"/>
      <c r="C150" s="117">
        <v>23</v>
      </c>
      <c r="D150" s="11" t="s">
        <v>92</v>
      </c>
      <c r="E150" s="181"/>
      <c r="F150" s="11">
        <v>552</v>
      </c>
      <c r="G150" s="127">
        <f t="shared" si="3"/>
        <v>110.4</v>
      </c>
      <c r="H150" s="156" t="s">
        <v>660</v>
      </c>
      <c r="I150" s="191"/>
    </row>
    <row r="151" spans="2:9" ht="16" customHeight="1" x14ac:dyDescent="0.35">
      <c r="B151" s="240"/>
      <c r="C151" s="117">
        <v>24</v>
      </c>
      <c r="D151" s="11" t="s">
        <v>797</v>
      </c>
      <c r="E151" s="181"/>
      <c r="F151" s="11">
        <v>450</v>
      </c>
      <c r="G151" s="127">
        <f t="shared" si="3"/>
        <v>90</v>
      </c>
      <c r="H151" s="156" t="s">
        <v>660</v>
      </c>
      <c r="I151" s="191"/>
    </row>
    <row r="152" spans="2:9" ht="16" customHeight="1" x14ac:dyDescent="0.35">
      <c r="B152" s="240"/>
      <c r="C152" s="117">
        <v>25</v>
      </c>
      <c r="D152" s="11" t="s">
        <v>798</v>
      </c>
      <c r="E152" s="181"/>
      <c r="F152" s="11">
        <v>422</v>
      </c>
      <c r="G152" s="127">
        <f t="shared" si="3"/>
        <v>84.4</v>
      </c>
      <c r="H152" s="156" t="s">
        <v>660</v>
      </c>
      <c r="I152" s="191"/>
    </row>
    <row r="153" spans="2:9" ht="16" customHeight="1" x14ac:dyDescent="0.35">
      <c r="B153" s="240"/>
      <c r="C153" s="117">
        <v>26</v>
      </c>
      <c r="D153" s="128" t="s">
        <v>787</v>
      </c>
      <c r="E153" s="183"/>
      <c r="F153" s="128">
        <v>290</v>
      </c>
      <c r="G153" s="127">
        <f t="shared" si="3"/>
        <v>58</v>
      </c>
      <c r="H153" s="184" t="s">
        <v>692</v>
      </c>
      <c r="I153" s="191"/>
    </row>
    <row r="154" spans="2:9" ht="16" customHeight="1" x14ac:dyDescent="0.35">
      <c r="B154" s="240"/>
      <c r="C154" s="117">
        <v>27</v>
      </c>
      <c r="D154" s="128" t="s">
        <v>799</v>
      </c>
      <c r="E154" s="183"/>
      <c r="F154" s="128">
        <v>634</v>
      </c>
      <c r="G154" s="127">
        <f t="shared" si="3"/>
        <v>126.8</v>
      </c>
      <c r="H154" s="184" t="s">
        <v>692</v>
      </c>
      <c r="I154" s="191"/>
    </row>
    <row r="155" spans="2:9" ht="16" customHeight="1" x14ac:dyDescent="0.35">
      <c r="B155" s="240"/>
      <c r="C155" s="117">
        <v>28</v>
      </c>
      <c r="D155" s="128" t="s">
        <v>800</v>
      </c>
      <c r="E155" s="183"/>
      <c r="F155" s="128">
        <v>283</v>
      </c>
      <c r="G155" s="127">
        <f t="shared" si="3"/>
        <v>56.6</v>
      </c>
      <c r="H155" s="184" t="s">
        <v>692</v>
      </c>
      <c r="I155" s="191"/>
    </row>
    <row r="156" spans="2:9" ht="16" customHeight="1" x14ac:dyDescent="0.35">
      <c r="B156" s="240"/>
      <c r="C156" s="117">
        <v>29</v>
      </c>
      <c r="D156" s="128" t="s">
        <v>801</v>
      </c>
      <c r="E156" s="183"/>
      <c r="F156" s="128">
        <v>524</v>
      </c>
      <c r="G156" s="127">
        <f t="shared" si="3"/>
        <v>104.8</v>
      </c>
      <c r="H156" s="184" t="s">
        <v>692</v>
      </c>
      <c r="I156" s="191"/>
    </row>
    <row r="157" spans="2:9" ht="16" customHeight="1" x14ac:dyDescent="0.35">
      <c r="B157" s="240"/>
      <c r="C157" s="123"/>
      <c r="D157" s="125"/>
      <c r="E157" s="181"/>
      <c r="F157" s="114">
        <f>SUM(F128:F156)</f>
        <v>24987</v>
      </c>
      <c r="G157" s="129">
        <f>SUM(G128:G156)</f>
        <v>4997.3999999999996</v>
      </c>
      <c r="H157" s="155"/>
      <c r="I157" s="191"/>
    </row>
    <row r="158" spans="2:9" ht="16" customHeight="1" x14ac:dyDescent="0.35">
      <c r="B158" s="240" t="s">
        <v>802</v>
      </c>
      <c r="C158" s="117">
        <v>1</v>
      </c>
      <c r="D158" s="11" t="s">
        <v>802</v>
      </c>
      <c r="E158" s="181"/>
      <c r="F158" s="11">
        <v>5182</v>
      </c>
      <c r="G158" s="127">
        <f>F158/5</f>
        <v>1036.4000000000001</v>
      </c>
      <c r="H158" s="156" t="s">
        <v>660</v>
      </c>
      <c r="I158" s="191"/>
    </row>
    <row r="159" spans="2:9" ht="16" customHeight="1" x14ac:dyDescent="0.35">
      <c r="B159" s="240"/>
      <c r="C159" s="117">
        <v>2</v>
      </c>
      <c r="D159" s="11" t="s">
        <v>803</v>
      </c>
      <c r="E159" s="181"/>
      <c r="F159" s="11">
        <v>232</v>
      </c>
      <c r="G159" s="127">
        <f t="shared" ref="G159:G222" si="4">F159/5</f>
        <v>46.4</v>
      </c>
      <c r="H159" s="156" t="s">
        <v>660</v>
      </c>
      <c r="I159" s="191"/>
    </row>
    <row r="160" spans="2:9" ht="16" customHeight="1" x14ac:dyDescent="0.35">
      <c r="B160" s="240"/>
      <c r="C160" s="117">
        <v>3</v>
      </c>
      <c r="D160" s="11" t="s">
        <v>804</v>
      </c>
      <c r="E160" s="181"/>
      <c r="F160" s="11">
        <v>131</v>
      </c>
      <c r="G160" s="127">
        <f t="shared" si="4"/>
        <v>26.2</v>
      </c>
      <c r="H160" s="156" t="s">
        <v>660</v>
      </c>
      <c r="I160" s="191"/>
    </row>
    <row r="161" spans="2:9" ht="16" customHeight="1" x14ac:dyDescent="0.35">
      <c r="B161" s="240"/>
      <c r="C161" s="117">
        <v>4</v>
      </c>
      <c r="D161" s="11" t="s">
        <v>805</v>
      </c>
      <c r="E161" s="181"/>
      <c r="F161" s="11">
        <v>1321</v>
      </c>
      <c r="G161" s="127">
        <f t="shared" si="4"/>
        <v>264.2</v>
      </c>
      <c r="H161" s="156" t="s">
        <v>660</v>
      </c>
      <c r="I161" s="191"/>
    </row>
    <row r="162" spans="2:9" ht="16" customHeight="1" x14ac:dyDescent="0.35">
      <c r="B162" s="240"/>
      <c r="C162" s="117">
        <v>5</v>
      </c>
      <c r="D162" s="11" t="s">
        <v>806</v>
      </c>
      <c r="E162" s="181"/>
      <c r="F162" s="11">
        <v>100</v>
      </c>
      <c r="G162" s="127">
        <f t="shared" si="4"/>
        <v>20</v>
      </c>
      <c r="H162" s="156" t="s">
        <v>660</v>
      </c>
      <c r="I162" s="191"/>
    </row>
    <row r="163" spans="2:9" ht="16" customHeight="1" x14ac:dyDescent="0.35">
      <c r="B163" s="240"/>
      <c r="C163" s="117">
        <v>6</v>
      </c>
      <c r="D163" s="11" t="s">
        <v>807</v>
      </c>
      <c r="E163" s="181"/>
      <c r="F163" s="11">
        <v>870</v>
      </c>
      <c r="G163" s="127">
        <f t="shared" si="4"/>
        <v>174</v>
      </c>
      <c r="H163" s="156" t="s">
        <v>660</v>
      </c>
      <c r="I163" s="191"/>
    </row>
    <row r="164" spans="2:9" ht="16" customHeight="1" x14ac:dyDescent="0.35">
      <c r="B164" s="240"/>
      <c r="C164" s="117">
        <v>7</v>
      </c>
      <c r="D164" s="11" t="s">
        <v>808</v>
      </c>
      <c r="E164" s="181"/>
      <c r="F164" s="11">
        <v>791</v>
      </c>
      <c r="G164" s="127">
        <f t="shared" si="4"/>
        <v>158.19999999999999</v>
      </c>
      <c r="H164" s="156" t="s">
        <v>660</v>
      </c>
      <c r="I164" s="191"/>
    </row>
    <row r="165" spans="2:9" ht="16" customHeight="1" x14ac:dyDescent="0.35">
      <c r="B165" s="240"/>
      <c r="C165" s="117">
        <v>8</v>
      </c>
      <c r="D165" s="11" t="s">
        <v>809</v>
      </c>
      <c r="E165" s="181"/>
      <c r="F165" s="11">
        <v>782</v>
      </c>
      <c r="G165" s="127">
        <f t="shared" si="4"/>
        <v>156.4</v>
      </c>
      <c r="H165" s="156" t="s">
        <v>660</v>
      </c>
      <c r="I165" s="191"/>
    </row>
    <row r="166" spans="2:9" ht="16" customHeight="1" x14ac:dyDescent="0.35">
      <c r="B166" s="240"/>
      <c r="C166" s="117">
        <v>9</v>
      </c>
      <c r="D166" s="11" t="s">
        <v>810</v>
      </c>
      <c r="E166" s="181"/>
      <c r="F166" s="11">
        <v>131</v>
      </c>
      <c r="G166" s="127">
        <f t="shared" si="4"/>
        <v>26.2</v>
      </c>
      <c r="H166" s="156" t="s">
        <v>660</v>
      </c>
      <c r="I166" s="191"/>
    </row>
    <row r="167" spans="2:9" ht="16" customHeight="1" x14ac:dyDescent="0.35">
      <c r="B167" s="240"/>
      <c r="C167" s="117">
        <v>10</v>
      </c>
      <c r="D167" s="11" t="s">
        <v>811</v>
      </c>
      <c r="E167" s="181"/>
      <c r="F167" s="11">
        <v>1382</v>
      </c>
      <c r="G167" s="127">
        <f t="shared" si="4"/>
        <v>276.39999999999998</v>
      </c>
      <c r="H167" s="156" t="s">
        <v>660</v>
      </c>
      <c r="I167" s="191"/>
    </row>
    <row r="168" spans="2:9" ht="16" customHeight="1" x14ac:dyDescent="0.35">
      <c r="B168" s="240"/>
      <c r="C168" s="117">
        <v>11</v>
      </c>
      <c r="D168" s="11" t="s">
        <v>812</v>
      </c>
      <c r="E168" s="181"/>
      <c r="F168" s="11">
        <v>1288</v>
      </c>
      <c r="G168" s="127">
        <f t="shared" si="4"/>
        <v>257.60000000000002</v>
      </c>
      <c r="H168" s="156" t="s">
        <v>660</v>
      </c>
      <c r="I168" s="191"/>
    </row>
    <row r="169" spans="2:9" ht="16" customHeight="1" x14ac:dyDescent="0.35">
      <c r="B169" s="240"/>
      <c r="C169" s="117">
        <v>12</v>
      </c>
      <c r="D169" s="11" t="s">
        <v>813</v>
      </c>
      <c r="E169" s="181"/>
      <c r="F169" s="11">
        <v>311</v>
      </c>
      <c r="G169" s="127">
        <f t="shared" si="4"/>
        <v>62.2</v>
      </c>
      <c r="H169" s="156" t="s">
        <v>660</v>
      </c>
      <c r="I169" s="191"/>
    </row>
    <row r="170" spans="2:9" ht="16" customHeight="1" x14ac:dyDescent="0.35">
      <c r="B170" s="240"/>
      <c r="C170" s="117">
        <v>13</v>
      </c>
      <c r="D170" s="11" t="s">
        <v>814</v>
      </c>
      <c r="E170" s="181"/>
      <c r="F170" s="11">
        <v>422</v>
      </c>
      <c r="G170" s="127">
        <f t="shared" si="4"/>
        <v>84.4</v>
      </c>
      <c r="H170" s="156" t="s">
        <v>660</v>
      </c>
      <c r="I170" s="191"/>
    </row>
    <row r="171" spans="2:9" ht="16" customHeight="1" x14ac:dyDescent="0.35">
      <c r="B171" s="240"/>
      <c r="C171" s="117">
        <v>14</v>
      </c>
      <c r="D171" s="11" t="s">
        <v>815</v>
      </c>
      <c r="E171" s="181"/>
      <c r="F171" s="11">
        <v>133</v>
      </c>
      <c r="G171" s="127">
        <f t="shared" si="4"/>
        <v>26.6</v>
      </c>
      <c r="H171" s="156" t="s">
        <v>660</v>
      </c>
      <c r="I171" s="191"/>
    </row>
    <row r="172" spans="2:9" ht="16" customHeight="1" x14ac:dyDescent="0.35">
      <c r="B172" s="240"/>
      <c r="C172" s="117">
        <v>15</v>
      </c>
      <c r="D172" s="11" t="s">
        <v>816</v>
      </c>
      <c r="E172" s="181"/>
      <c r="F172" s="11">
        <v>344</v>
      </c>
      <c r="G172" s="127">
        <f t="shared" si="4"/>
        <v>68.8</v>
      </c>
      <c r="H172" s="156" t="s">
        <v>660</v>
      </c>
      <c r="I172" s="191"/>
    </row>
    <row r="173" spans="2:9" ht="16" customHeight="1" x14ac:dyDescent="0.35">
      <c r="B173" s="240"/>
      <c r="C173" s="117">
        <v>16</v>
      </c>
      <c r="D173" s="11" t="s">
        <v>817</v>
      </c>
      <c r="E173" s="181"/>
      <c r="F173" s="11">
        <v>3611</v>
      </c>
      <c r="G173" s="127">
        <f t="shared" si="4"/>
        <v>722.2</v>
      </c>
      <c r="H173" s="156" t="s">
        <v>660</v>
      </c>
      <c r="I173" s="191"/>
    </row>
    <row r="174" spans="2:9" ht="16" customHeight="1" x14ac:dyDescent="0.35">
      <c r="B174" s="240"/>
      <c r="C174" s="117">
        <v>17</v>
      </c>
      <c r="D174" s="11" t="s">
        <v>818</v>
      </c>
      <c r="E174" s="181"/>
      <c r="F174" s="11">
        <v>231</v>
      </c>
      <c r="G174" s="127">
        <f t="shared" si="4"/>
        <v>46.2</v>
      </c>
      <c r="H174" s="156" t="s">
        <v>660</v>
      </c>
      <c r="I174" s="191"/>
    </row>
    <row r="175" spans="2:9" ht="16" customHeight="1" x14ac:dyDescent="0.35">
      <c r="B175" s="240"/>
      <c r="C175" s="117">
        <v>18</v>
      </c>
      <c r="D175" s="11" t="s">
        <v>819</v>
      </c>
      <c r="E175" s="181"/>
      <c r="F175" s="11">
        <v>1626</v>
      </c>
      <c r="G175" s="127">
        <f t="shared" si="4"/>
        <v>325.2</v>
      </c>
      <c r="H175" s="156" t="s">
        <v>660</v>
      </c>
      <c r="I175" s="191"/>
    </row>
    <row r="176" spans="2:9" ht="16" customHeight="1" x14ac:dyDescent="0.35">
      <c r="B176" s="240"/>
      <c r="C176" s="117">
        <v>19</v>
      </c>
      <c r="D176" s="11" t="s">
        <v>820</v>
      </c>
      <c r="E176" s="181"/>
      <c r="F176" s="11">
        <v>234</v>
      </c>
      <c r="G176" s="127">
        <f t="shared" si="4"/>
        <v>46.8</v>
      </c>
      <c r="H176" s="184" t="s">
        <v>692</v>
      </c>
      <c r="I176" s="191"/>
    </row>
    <row r="177" spans="2:9" ht="16" customHeight="1" x14ac:dyDescent="0.35">
      <c r="B177" s="240"/>
      <c r="C177" s="117">
        <v>20</v>
      </c>
      <c r="D177" s="11" t="s">
        <v>821</v>
      </c>
      <c r="E177" s="181"/>
      <c r="F177" s="11">
        <v>473</v>
      </c>
      <c r="G177" s="127">
        <f t="shared" si="4"/>
        <v>94.6</v>
      </c>
      <c r="H177" s="184" t="s">
        <v>692</v>
      </c>
      <c r="I177" s="191"/>
    </row>
    <row r="178" spans="2:9" ht="16" customHeight="1" x14ac:dyDescent="0.35">
      <c r="B178" s="240"/>
      <c r="C178" s="117">
        <v>21</v>
      </c>
      <c r="D178" s="11" t="s">
        <v>822</v>
      </c>
      <c r="E178" s="181"/>
      <c r="F178" s="11">
        <v>7379</v>
      </c>
      <c r="G178" s="127">
        <f t="shared" si="4"/>
        <v>1475.8</v>
      </c>
      <c r="H178" s="156" t="s">
        <v>660</v>
      </c>
      <c r="I178" s="191"/>
    </row>
    <row r="179" spans="2:9" ht="16" customHeight="1" x14ac:dyDescent="0.35">
      <c r="B179" s="240"/>
      <c r="C179" s="117">
        <v>22</v>
      </c>
      <c r="D179" s="11" t="s">
        <v>823</v>
      </c>
      <c r="E179" s="181"/>
      <c r="F179" s="11">
        <v>300</v>
      </c>
      <c r="G179" s="127">
        <f t="shared" si="4"/>
        <v>60</v>
      </c>
      <c r="H179" s="156" t="s">
        <v>660</v>
      </c>
      <c r="I179" s="191"/>
    </row>
    <row r="180" spans="2:9" ht="16" customHeight="1" x14ac:dyDescent="0.35">
      <c r="B180" s="240"/>
      <c r="C180" s="117">
        <v>23</v>
      </c>
      <c r="D180" s="11" t="s">
        <v>824</v>
      </c>
      <c r="E180" s="181"/>
      <c r="F180" s="11">
        <v>345</v>
      </c>
      <c r="G180" s="127">
        <f t="shared" si="4"/>
        <v>69</v>
      </c>
      <c r="H180" s="156" t="s">
        <v>660</v>
      </c>
      <c r="I180" s="191"/>
    </row>
    <row r="181" spans="2:9" ht="16" customHeight="1" x14ac:dyDescent="0.35">
      <c r="B181" s="240"/>
      <c r="C181" s="117">
        <v>24</v>
      </c>
      <c r="D181" s="11" t="s">
        <v>825</v>
      </c>
      <c r="E181" s="181"/>
      <c r="F181" s="11">
        <v>400</v>
      </c>
      <c r="G181" s="127">
        <f t="shared" si="4"/>
        <v>80</v>
      </c>
      <c r="H181" s="156" t="s">
        <v>660</v>
      </c>
      <c r="I181" s="191"/>
    </row>
    <row r="182" spans="2:9" ht="16" customHeight="1" x14ac:dyDescent="0.35">
      <c r="B182" s="240"/>
      <c r="C182" s="117">
        <v>25</v>
      </c>
      <c r="D182" s="11" t="s">
        <v>184</v>
      </c>
      <c r="E182" s="181"/>
      <c r="F182" s="11">
        <v>708</v>
      </c>
      <c r="G182" s="127">
        <f t="shared" si="4"/>
        <v>141.6</v>
      </c>
      <c r="H182" s="156" t="s">
        <v>660</v>
      </c>
      <c r="I182" s="191"/>
    </row>
    <row r="183" spans="2:9" ht="16" customHeight="1" x14ac:dyDescent="0.35">
      <c r="B183" s="240"/>
      <c r="C183" s="117">
        <v>26</v>
      </c>
      <c r="D183" s="11" t="s">
        <v>826</v>
      </c>
      <c r="E183" s="181"/>
      <c r="F183" s="11">
        <v>150</v>
      </c>
      <c r="G183" s="127">
        <f t="shared" si="4"/>
        <v>30</v>
      </c>
      <c r="H183" s="156" t="s">
        <v>660</v>
      </c>
      <c r="I183" s="191"/>
    </row>
    <row r="184" spans="2:9" ht="16" customHeight="1" x14ac:dyDescent="0.35">
      <c r="B184" s="240"/>
      <c r="C184" s="117">
        <v>27</v>
      </c>
      <c r="D184" s="11" t="s">
        <v>827</v>
      </c>
      <c r="E184" s="181"/>
      <c r="F184" s="11">
        <v>550</v>
      </c>
      <c r="G184" s="127">
        <f t="shared" si="4"/>
        <v>110</v>
      </c>
      <c r="H184" s="156" t="s">
        <v>660</v>
      </c>
      <c r="I184" s="191"/>
    </row>
    <row r="185" spans="2:9" ht="16" customHeight="1" x14ac:dyDescent="0.35">
      <c r="B185" s="240"/>
      <c r="C185" s="117">
        <v>28</v>
      </c>
      <c r="D185" s="11" t="s">
        <v>828</v>
      </c>
      <c r="E185" s="181"/>
      <c r="F185" s="11">
        <v>799</v>
      </c>
      <c r="G185" s="127">
        <f t="shared" si="4"/>
        <v>159.80000000000001</v>
      </c>
      <c r="H185" s="156" t="s">
        <v>660</v>
      </c>
      <c r="I185" s="191"/>
    </row>
    <row r="186" spans="2:9" ht="16" customHeight="1" x14ac:dyDescent="0.35">
      <c r="B186" s="240"/>
      <c r="C186" s="117">
        <v>29</v>
      </c>
      <c r="D186" s="11" t="s">
        <v>829</v>
      </c>
      <c r="E186" s="181"/>
      <c r="F186" s="11">
        <v>400</v>
      </c>
      <c r="G186" s="127">
        <f t="shared" si="4"/>
        <v>80</v>
      </c>
      <c r="H186" s="156" t="s">
        <v>660</v>
      </c>
      <c r="I186" s="191"/>
    </row>
    <row r="187" spans="2:9" ht="16" customHeight="1" x14ac:dyDescent="0.35">
      <c r="B187" s="240"/>
      <c r="C187" s="117">
        <v>30</v>
      </c>
      <c r="D187" s="11" t="s">
        <v>830</v>
      </c>
      <c r="E187" s="181"/>
      <c r="F187" s="11">
        <v>704</v>
      </c>
      <c r="G187" s="127">
        <f t="shared" si="4"/>
        <v>140.80000000000001</v>
      </c>
      <c r="H187" s="156" t="s">
        <v>660</v>
      </c>
      <c r="I187" s="191"/>
    </row>
    <row r="188" spans="2:9" ht="16" customHeight="1" x14ac:dyDescent="0.35">
      <c r="B188" s="240"/>
      <c r="C188" s="117">
        <v>31</v>
      </c>
      <c r="D188" s="11" t="s">
        <v>430</v>
      </c>
      <c r="E188" s="181"/>
      <c r="F188" s="11">
        <v>134</v>
      </c>
      <c r="G188" s="127">
        <f t="shared" si="4"/>
        <v>26.8</v>
      </c>
      <c r="H188" s="156" t="s">
        <v>660</v>
      </c>
      <c r="I188" s="191"/>
    </row>
    <row r="189" spans="2:9" ht="16" customHeight="1" x14ac:dyDescent="0.35">
      <c r="B189" s="240"/>
      <c r="C189" s="117">
        <v>32</v>
      </c>
      <c r="D189" s="11" t="s">
        <v>831</v>
      </c>
      <c r="E189" s="181"/>
      <c r="F189" s="11">
        <v>295</v>
      </c>
      <c r="G189" s="127">
        <f t="shared" si="4"/>
        <v>59</v>
      </c>
      <c r="H189" s="156" t="s">
        <v>660</v>
      </c>
      <c r="I189" s="191"/>
    </row>
    <row r="190" spans="2:9" ht="16" customHeight="1" x14ac:dyDescent="0.35">
      <c r="B190" s="240"/>
      <c r="C190" s="117">
        <v>33</v>
      </c>
      <c r="D190" s="11" t="s">
        <v>832</v>
      </c>
      <c r="E190" s="181"/>
      <c r="F190" s="11">
        <v>460</v>
      </c>
      <c r="G190" s="127">
        <f t="shared" si="4"/>
        <v>92</v>
      </c>
      <c r="H190" s="156" t="s">
        <v>660</v>
      </c>
      <c r="I190" s="191"/>
    </row>
    <row r="191" spans="2:9" ht="16" customHeight="1" x14ac:dyDescent="0.35">
      <c r="B191" s="240"/>
      <c r="C191" s="117">
        <v>34</v>
      </c>
      <c r="D191" s="11" t="s">
        <v>833</v>
      </c>
      <c r="E191" s="181"/>
      <c r="F191" s="11">
        <v>563</v>
      </c>
      <c r="G191" s="127">
        <f t="shared" si="4"/>
        <v>112.6</v>
      </c>
      <c r="H191" s="156" t="s">
        <v>660</v>
      </c>
      <c r="I191" s="191"/>
    </row>
    <row r="192" spans="2:9" ht="16" customHeight="1" x14ac:dyDescent="0.35">
      <c r="B192" s="240"/>
      <c r="C192" s="117">
        <v>35</v>
      </c>
      <c r="D192" s="11" t="s">
        <v>834</v>
      </c>
      <c r="E192" s="181"/>
      <c r="F192" s="11">
        <v>370</v>
      </c>
      <c r="G192" s="127">
        <f t="shared" si="4"/>
        <v>74</v>
      </c>
      <c r="H192" s="156" t="s">
        <v>660</v>
      </c>
      <c r="I192" s="191"/>
    </row>
    <row r="193" spans="2:9" ht="16" customHeight="1" x14ac:dyDescent="0.35">
      <c r="B193" s="240"/>
      <c r="C193" s="117">
        <v>36</v>
      </c>
      <c r="D193" s="11" t="s">
        <v>835</v>
      </c>
      <c r="E193" s="181"/>
      <c r="F193" s="11">
        <v>458</v>
      </c>
      <c r="G193" s="127">
        <f t="shared" si="4"/>
        <v>91.6</v>
      </c>
      <c r="H193" s="156" t="s">
        <v>660</v>
      </c>
      <c r="I193" s="191"/>
    </row>
    <row r="194" spans="2:9" ht="16" customHeight="1" x14ac:dyDescent="0.35">
      <c r="B194" s="240"/>
      <c r="C194" s="117">
        <v>37</v>
      </c>
      <c r="D194" s="11" t="s">
        <v>836</v>
      </c>
      <c r="E194" s="181"/>
      <c r="F194" s="11">
        <v>345</v>
      </c>
      <c r="G194" s="127">
        <f t="shared" si="4"/>
        <v>69</v>
      </c>
      <c r="H194" s="156" t="s">
        <v>660</v>
      </c>
      <c r="I194" s="191"/>
    </row>
    <row r="195" spans="2:9" ht="16" customHeight="1" x14ac:dyDescent="0.35">
      <c r="B195" s="240"/>
      <c r="C195" s="117">
        <v>38</v>
      </c>
      <c r="D195" s="11" t="s">
        <v>837</v>
      </c>
      <c r="E195" s="181"/>
      <c r="F195" s="11">
        <v>456</v>
      </c>
      <c r="G195" s="127">
        <f t="shared" si="4"/>
        <v>91.2</v>
      </c>
      <c r="H195" s="156" t="s">
        <v>660</v>
      </c>
      <c r="I195" s="191"/>
    </row>
    <row r="196" spans="2:9" ht="16" customHeight="1" x14ac:dyDescent="0.35">
      <c r="B196" s="240"/>
      <c r="C196" s="117">
        <v>39</v>
      </c>
      <c r="D196" s="11" t="s">
        <v>838</v>
      </c>
      <c r="E196" s="181"/>
      <c r="F196" s="11">
        <v>383</v>
      </c>
      <c r="G196" s="127">
        <f t="shared" si="4"/>
        <v>76.599999999999994</v>
      </c>
      <c r="H196" s="156" t="s">
        <v>660</v>
      </c>
      <c r="I196" s="191"/>
    </row>
    <row r="197" spans="2:9" ht="16" customHeight="1" x14ac:dyDescent="0.35">
      <c r="B197" s="240"/>
      <c r="C197" s="117">
        <v>40</v>
      </c>
      <c r="D197" s="11" t="s">
        <v>839</v>
      </c>
      <c r="E197" s="181"/>
      <c r="F197" s="11">
        <v>573</v>
      </c>
      <c r="G197" s="127">
        <f t="shared" si="4"/>
        <v>114.6</v>
      </c>
      <c r="H197" s="156" t="s">
        <v>660</v>
      </c>
      <c r="I197" s="191"/>
    </row>
    <row r="198" spans="2:9" ht="16" customHeight="1" x14ac:dyDescent="0.35">
      <c r="B198" s="240"/>
      <c r="C198" s="117">
        <v>41</v>
      </c>
      <c r="D198" s="11" t="s">
        <v>840</v>
      </c>
      <c r="E198" s="181"/>
      <c r="F198" s="11">
        <v>356</v>
      </c>
      <c r="G198" s="127">
        <f t="shared" si="4"/>
        <v>71.2</v>
      </c>
      <c r="H198" s="156" t="s">
        <v>660</v>
      </c>
      <c r="I198" s="191"/>
    </row>
    <row r="199" spans="2:9" ht="16" customHeight="1" x14ac:dyDescent="0.35">
      <c r="B199" s="240"/>
      <c r="C199" s="117">
        <v>42</v>
      </c>
      <c r="D199" s="11" t="s">
        <v>841</v>
      </c>
      <c r="E199" s="181"/>
      <c r="F199" s="11">
        <v>1100</v>
      </c>
      <c r="G199" s="127">
        <f t="shared" si="4"/>
        <v>220</v>
      </c>
      <c r="H199" s="156" t="s">
        <v>660</v>
      </c>
      <c r="I199" s="191"/>
    </row>
    <row r="200" spans="2:9" ht="16" customHeight="1" x14ac:dyDescent="0.35">
      <c r="B200" s="240"/>
      <c r="C200" s="117">
        <v>43</v>
      </c>
      <c r="D200" s="11" t="s">
        <v>842</v>
      </c>
      <c r="E200" s="181"/>
      <c r="F200" s="11">
        <v>1601</v>
      </c>
      <c r="G200" s="127">
        <f t="shared" si="4"/>
        <v>320.2</v>
      </c>
      <c r="H200" s="156" t="s">
        <v>660</v>
      </c>
      <c r="I200" s="191"/>
    </row>
    <row r="201" spans="2:9" ht="16" customHeight="1" x14ac:dyDescent="0.35">
      <c r="B201" s="240"/>
      <c r="C201" s="117">
        <v>44</v>
      </c>
      <c r="D201" s="11" t="s">
        <v>843</v>
      </c>
      <c r="E201" s="181"/>
      <c r="F201" s="11">
        <v>1572</v>
      </c>
      <c r="G201" s="127">
        <f t="shared" si="4"/>
        <v>314.39999999999998</v>
      </c>
      <c r="H201" s="156" t="s">
        <v>660</v>
      </c>
      <c r="I201" s="191"/>
    </row>
    <row r="202" spans="2:9" ht="16" customHeight="1" x14ac:dyDescent="0.35">
      <c r="B202" s="240"/>
      <c r="C202" s="117">
        <v>45</v>
      </c>
      <c r="D202" s="11" t="s">
        <v>844</v>
      </c>
      <c r="E202" s="181"/>
      <c r="F202" s="11">
        <v>345</v>
      </c>
      <c r="G202" s="127">
        <f t="shared" si="4"/>
        <v>69</v>
      </c>
      <c r="H202" s="156" t="s">
        <v>660</v>
      </c>
      <c r="I202" s="191"/>
    </row>
    <row r="203" spans="2:9" ht="16" customHeight="1" x14ac:dyDescent="0.35">
      <c r="B203" s="240"/>
      <c r="C203" s="117">
        <v>46</v>
      </c>
      <c r="D203" s="11" t="s">
        <v>845</v>
      </c>
      <c r="E203" s="181"/>
      <c r="F203" s="11">
        <v>535</v>
      </c>
      <c r="G203" s="127">
        <f t="shared" si="4"/>
        <v>107</v>
      </c>
      <c r="H203" s="185" t="s">
        <v>692</v>
      </c>
      <c r="I203" s="191"/>
    </row>
    <row r="204" spans="2:9" ht="16" customHeight="1" x14ac:dyDescent="0.35">
      <c r="B204" s="240"/>
      <c r="C204" s="117">
        <v>47</v>
      </c>
      <c r="D204" s="11" t="s">
        <v>846</v>
      </c>
      <c r="E204" s="181"/>
      <c r="F204" s="11">
        <v>421</v>
      </c>
      <c r="G204" s="127">
        <f t="shared" si="4"/>
        <v>84.2</v>
      </c>
      <c r="H204" s="185" t="s">
        <v>692</v>
      </c>
      <c r="I204" s="191"/>
    </row>
    <row r="205" spans="2:9" ht="16" customHeight="1" x14ac:dyDescent="0.35">
      <c r="B205" s="240"/>
      <c r="C205" s="117">
        <v>48</v>
      </c>
      <c r="D205" s="11" t="s">
        <v>847</v>
      </c>
      <c r="E205" s="181"/>
      <c r="F205" s="11">
        <v>673</v>
      </c>
      <c r="G205" s="127">
        <f t="shared" si="4"/>
        <v>134.6</v>
      </c>
      <c r="H205" s="185" t="s">
        <v>692</v>
      </c>
      <c r="I205" s="191"/>
    </row>
    <row r="206" spans="2:9" ht="16" customHeight="1" x14ac:dyDescent="0.35">
      <c r="B206" s="240"/>
      <c r="C206" s="117">
        <v>49</v>
      </c>
      <c r="D206" s="11" t="s">
        <v>848</v>
      </c>
      <c r="E206" s="181"/>
      <c r="F206" s="11">
        <v>484</v>
      </c>
      <c r="G206" s="127">
        <f t="shared" si="4"/>
        <v>96.8</v>
      </c>
      <c r="H206" s="185" t="s">
        <v>692</v>
      </c>
      <c r="I206" s="191"/>
    </row>
    <row r="207" spans="2:9" ht="16" customHeight="1" x14ac:dyDescent="0.35">
      <c r="B207" s="240"/>
      <c r="C207" s="117">
        <v>50</v>
      </c>
      <c r="D207" s="11" t="s">
        <v>849</v>
      </c>
      <c r="E207" s="181"/>
      <c r="F207" s="11">
        <v>100</v>
      </c>
      <c r="G207" s="127">
        <f t="shared" si="4"/>
        <v>20</v>
      </c>
      <c r="H207" s="185" t="s">
        <v>692</v>
      </c>
      <c r="I207" s="191"/>
    </row>
    <row r="208" spans="2:9" ht="16" customHeight="1" x14ac:dyDescent="0.35">
      <c r="B208" s="240"/>
      <c r="C208" s="117">
        <v>51</v>
      </c>
      <c r="D208" s="11" t="s">
        <v>850</v>
      </c>
      <c r="E208" s="181"/>
      <c r="F208" s="11">
        <v>242</v>
      </c>
      <c r="G208" s="127">
        <f t="shared" si="4"/>
        <v>48.4</v>
      </c>
      <c r="H208" s="185" t="s">
        <v>692</v>
      </c>
      <c r="I208" s="191"/>
    </row>
    <row r="209" spans="2:9" ht="16" customHeight="1" x14ac:dyDescent="0.35">
      <c r="B209" s="240"/>
      <c r="C209" s="117">
        <v>52</v>
      </c>
      <c r="D209" s="11" t="s">
        <v>851</v>
      </c>
      <c r="E209" s="181"/>
      <c r="F209" s="11">
        <v>480</v>
      </c>
      <c r="G209" s="127">
        <f t="shared" si="4"/>
        <v>96</v>
      </c>
      <c r="H209" s="185" t="s">
        <v>692</v>
      </c>
      <c r="I209" s="191"/>
    </row>
    <row r="210" spans="2:9" ht="16" customHeight="1" x14ac:dyDescent="0.35">
      <c r="B210" s="240"/>
      <c r="C210" s="117">
        <v>53</v>
      </c>
      <c r="D210" s="11" t="s">
        <v>852</v>
      </c>
      <c r="E210" s="181"/>
      <c r="F210" s="11">
        <v>354</v>
      </c>
      <c r="G210" s="127">
        <f t="shared" si="4"/>
        <v>70.8</v>
      </c>
      <c r="H210" s="185" t="s">
        <v>692</v>
      </c>
      <c r="I210" s="191"/>
    </row>
    <row r="211" spans="2:9" ht="16" customHeight="1" x14ac:dyDescent="0.35">
      <c r="B211" s="240"/>
      <c r="C211" s="117">
        <v>54</v>
      </c>
      <c r="D211" s="11" t="s">
        <v>853</v>
      </c>
      <c r="E211" s="181"/>
      <c r="F211" s="11">
        <v>443</v>
      </c>
      <c r="G211" s="127">
        <f t="shared" si="4"/>
        <v>88.6</v>
      </c>
      <c r="H211" s="185" t="s">
        <v>692</v>
      </c>
      <c r="I211" s="191"/>
    </row>
    <row r="212" spans="2:9" ht="16" customHeight="1" x14ac:dyDescent="0.35">
      <c r="B212" s="240"/>
      <c r="C212" s="117">
        <v>55</v>
      </c>
      <c r="D212" s="11" t="s">
        <v>854</v>
      </c>
      <c r="E212" s="181"/>
      <c r="F212" s="11">
        <v>354</v>
      </c>
      <c r="G212" s="127">
        <f t="shared" si="4"/>
        <v>70.8</v>
      </c>
      <c r="H212" s="185" t="s">
        <v>692</v>
      </c>
      <c r="I212" s="191"/>
    </row>
    <row r="213" spans="2:9" ht="16" customHeight="1" x14ac:dyDescent="0.35">
      <c r="B213" s="240"/>
      <c r="C213" s="117">
        <v>56</v>
      </c>
      <c r="D213" s="11" t="s">
        <v>855</v>
      </c>
      <c r="E213" s="181"/>
      <c r="F213" s="11">
        <v>456</v>
      </c>
      <c r="G213" s="127">
        <f t="shared" si="4"/>
        <v>91.2</v>
      </c>
      <c r="H213" s="185" t="s">
        <v>692</v>
      </c>
      <c r="I213" s="191"/>
    </row>
    <row r="214" spans="2:9" ht="16" customHeight="1" x14ac:dyDescent="0.35">
      <c r="B214" s="240"/>
      <c r="C214" s="117">
        <v>57</v>
      </c>
      <c r="D214" s="11" t="s">
        <v>856</v>
      </c>
      <c r="E214" s="181"/>
      <c r="F214" s="11">
        <v>345</v>
      </c>
      <c r="G214" s="127">
        <f t="shared" si="4"/>
        <v>69</v>
      </c>
      <c r="H214" s="185" t="s">
        <v>692</v>
      </c>
      <c r="I214" s="191"/>
    </row>
    <row r="215" spans="2:9" ht="16" customHeight="1" x14ac:dyDescent="0.35">
      <c r="B215" s="240"/>
      <c r="C215" s="117">
        <v>58</v>
      </c>
      <c r="D215" s="11" t="s">
        <v>857</v>
      </c>
      <c r="E215" s="181"/>
      <c r="F215" s="11">
        <v>300</v>
      </c>
      <c r="G215" s="127">
        <f t="shared" si="4"/>
        <v>60</v>
      </c>
      <c r="H215" s="185" t="s">
        <v>692</v>
      </c>
      <c r="I215" s="191"/>
    </row>
    <row r="216" spans="2:9" ht="16" customHeight="1" x14ac:dyDescent="0.35">
      <c r="B216" s="240"/>
      <c r="C216" s="117">
        <v>59</v>
      </c>
      <c r="D216" s="11" t="s">
        <v>858</v>
      </c>
      <c r="E216" s="181"/>
      <c r="F216" s="11">
        <v>328</v>
      </c>
      <c r="G216" s="127">
        <f t="shared" si="4"/>
        <v>65.599999999999994</v>
      </c>
      <c r="H216" s="185" t="s">
        <v>692</v>
      </c>
      <c r="I216" s="191"/>
    </row>
    <row r="217" spans="2:9" ht="16" customHeight="1" x14ac:dyDescent="0.35">
      <c r="B217" s="240"/>
      <c r="C217" s="117">
        <v>60</v>
      </c>
      <c r="D217" s="11" t="s">
        <v>859</v>
      </c>
      <c r="E217" s="181"/>
      <c r="F217" s="11">
        <v>644</v>
      </c>
      <c r="G217" s="127">
        <f t="shared" si="4"/>
        <v>128.80000000000001</v>
      </c>
      <c r="H217" s="185" t="s">
        <v>692</v>
      </c>
      <c r="I217" s="191"/>
    </row>
    <row r="218" spans="2:9" ht="16" customHeight="1" x14ac:dyDescent="0.35">
      <c r="B218" s="240"/>
      <c r="C218" s="123"/>
      <c r="D218" s="125"/>
      <c r="E218" s="181"/>
      <c r="F218" s="114">
        <f>SUM(F158:F217)</f>
        <v>46500</v>
      </c>
      <c r="G218" s="126">
        <f>F218/5</f>
        <v>9300</v>
      </c>
      <c r="H218" s="155"/>
      <c r="I218" s="191"/>
    </row>
    <row r="219" spans="2:9" ht="16" customHeight="1" x14ac:dyDescent="0.35">
      <c r="B219" s="240" t="s">
        <v>860</v>
      </c>
      <c r="C219" s="117">
        <v>1</v>
      </c>
      <c r="D219" s="6" t="s">
        <v>861</v>
      </c>
      <c r="E219" s="181"/>
      <c r="F219" s="6">
        <v>2152</v>
      </c>
      <c r="G219" s="130">
        <f t="shared" si="4"/>
        <v>430.4</v>
      </c>
      <c r="H219" s="151" t="s">
        <v>660</v>
      </c>
      <c r="I219" s="191"/>
    </row>
    <row r="220" spans="2:9" ht="16" customHeight="1" x14ac:dyDescent="0.35">
      <c r="B220" s="241"/>
      <c r="C220" s="117">
        <v>2</v>
      </c>
      <c r="D220" s="6" t="s">
        <v>862</v>
      </c>
      <c r="E220" s="181"/>
      <c r="F220" s="6">
        <v>263</v>
      </c>
      <c r="G220" s="130">
        <f t="shared" si="4"/>
        <v>52.6</v>
      </c>
      <c r="H220" s="151" t="s">
        <v>660</v>
      </c>
      <c r="I220" s="191"/>
    </row>
    <row r="221" spans="2:9" ht="16" customHeight="1" x14ac:dyDescent="0.35">
      <c r="B221" s="241"/>
      <c r="C221" s="117">
        <v>3</v>
      </c>
      <c r="D221" s="6" t="s">
        <v>863</v>
      </c>
      <c r="E221" s="181"/>
      <c r="F221" s="6">
        <v>355</v>
      </c>
      <c r="G221" s="130">
        <f t="shared" si="4"/>
        <v>71</v>
      </c>
      <c r="H221" s="151" t="s">
        <v>660</v>
      </c>
      <c r="I221" s="191"/>
    </row>
    <row r="222" spans="2:9" ht="16" customHeight="1" x14ac:dyDescent="0.35">
      <c r="B222" s="241"/>
      <c r="C222" s="117">
        <v>4</v>
      </c>
      <c r="D222" s="6" t="s">
        <v>864</v>
      </c>
      <c r="E222" s="181"/>
      <c r="F222" s="6">
        <v>2216</v>
      </c>
      <c r="G222" s="130">
        <f t="shared" si="4"/>
        <v>443.2</v>
      </c>
      <c r="H222" s="151" t="s">
        <v>660</v>
      </c>
      <c r="I222" s="191"/>
    </row>
    <row r="223" spans="2:9" ht="16" customHeight="1" x14ac:dyDescent="0.35">
      <c r="B223" s="241"/>
      <c r="C223" s="117">
        <v>5</v>
      </c>
      <c r="D223" s="6" t="s">
        <v>865</v>
      </c>
      <c r="E223" s="181"/>
      <c r="F223" s="6">
        <v>1964</v>
      </c>
      <c r="G223" s="130">
        <f t="shared" ref="G223:G260" si="5">F223/5</f>
        <v>392.8</v>
      </c>
      <c r="H223" s="151" t="s">
        <v>660</v>
      </c>
      <c r="I223" s="191"/>
    </row>
    <row r="224" spans="2:9" ht="16" customHeight="1" x14ac:dyDescent="0.35">
      <c r="B224" s="241"/>
      <c r="C224" s="117">
        <v>6</v>
      </c>
      <c r="D224" s="6" t="s">
        <v>866</v>
      </c>
      <c r="E224" s="181"/>
      <c r="F224" s="6">
        <v>3422</v>
      </c>
      <c r="G224" s="130">
        <f t="shared" si="5"/>
        <v>684.4</v>
      </c>
      <c r="H224" s="151" t="s">
        <v>660</v>
      </c>
      <c r="I224" s="191"/>
    </row>
    <row r="225" spans="2:9" ht="16" customHeight="1" x14ac:dyDescent="0.35">
      <c r="B225" s="241"/>
      <c r="C225" s="117">
        <v>7</v>
      </c>
      <c r="D225" s="6" t="s">
        <v>867</v>
      </c>
      <c r="E225" s="181"/>
      <c r="F225" s="6">
        <v>1763</v>
      </c>
      <c r="G225" s="130">
        <f t="shared" si="5"/>
        <v>352.6</v>
      </c>
      <c r="H225" s="151" t="s">
        <v>660</v>
      </c>
      <c r="I225" s="191"/>
    </row>
    <row r="226" spans="2:9" ht="16" customHeight="1" x14ac:dyDescent="0.35">
      <c r="B226" s="241"/>
      <c r="C226" s="117">
        <v>8</v>
      </c>
      <c r="D226" s="6" t="s">
        <v>868</v>
      </c>
      <c r="E226" s="181"/>
      <c r="F226" s="6">
        <v>1653</v>
      </c>
      <c r="G226" s="130">
        <f t="shared" si="5"/>
        <v>330.6</v>
      </c>
      <c r="H226" s="151" t="s">
        <v>660</v>
      </c>
      <c r="I226" s="191"/>
    </row>
    <row r="227" spans="2:9" ht="16" customHeight="1" x14ac:dyDescent="0.35">
      <c r="B227" s="241"/>
      <c r="C227" s="117">
        <v>9</v>
      </c>
      <c r="D227" s="6" t="s">
        <v>869</v>
      </c>
      <c r="E227" s="181"/>
      <c r="F227" s="6">
        <v>1328</v>
      </c>
      <c r="G227" s="130">
        <f t="shared" si="5"/>
        <v>265.60000000000002</v>
      </c>
      <c r="H227" s="151" t="s">
        <v>660</v>
      </c>
      <c r="I227" s="191"/>
    </row>
    <row r="228" spans="2:9" ht="16" customHeight="1" x14ac:dyDescent="0.35">
      <c r="B228" s="241"/>
      <c r="C228" s="117">
        <v>10</v>
      </c>
      <c r="D228" s="6" t="s">
        <v>870</v>
      </c>
      <c r="E228" s="181"/>
      <c r="F228" s="6">
        <v>1323</v>
      </c>
      <c r="G228" s="130">
        <f t="shared" si="5"/>
        <v>264.60000000000002</v>
      </c>
      <c r="H228" s="151" t="s">
        <v>660</v>
      </c>
      <c r="I228" s="191"/>
    </row>
    <row r="229" spans="2:9" ht="16" customHeight="1" x14ac:dyDescent="0.35">
      <c r="B229" s="241"/>
      <c r="C229" s="117">
        <v>11</v>
      </c>
      <c r="D229" s="6" t="s">
        <v>871</v>
      </c>
      <c r="E229" s="181"/>
      <c r="F229" s="6">
        <v>779</v>
      </c>
      <c r="G229" s="130">
        <f t="shared" si="5"/>
        <v>155.80000000000001</v>
      </c>
      <c r="H229" s="151" t="s">
        <v>660</v>
      </c>
      <c r="I229" s="191"/>
    </row>
    <row r="230" spans="2:9" ht="16" customHeight="1" x14ac:dyDescent="0.35">
      <c r="B230" s="241"/>
      <c r="C230" s="117">
        <v>12</v>
      </c>
      <c r="D230" s="6" t="s">
        <v>872</v>
      </c>
      <c r="E230" s="181"/>
      <c r="F230" s="6">
        <v>889</v>
      </c>
      <c r="G230" s="130">
        <f t="shared" si="5"/>
        <v>177.8</v>
      </c>
      <c r="H230" s="151" t="s">
        <v>660</v>
      </c>
      <c r="I230" s="191"/>
    </row>
    <row r="231" spans="2:9" ht="16" customHeight="1" x14ac:dyDescent="0.35">
      <c r="B231" s="241"/>
      <c r="C231" s="117">
        <v>13</v>
      </c>
      <c r="D231" s="6" t="s">
        <v>873</v>
      </c>
      <c r="E231" s="181"/>
      <c r="F231" s="6">
        <v>589</v>
      </c>
      <c r="G231" s="130">
        <f t="shared" si="5"/>
        <v>117.8</v>
      </c>
      <c r="H231" s="185" t="s">
        <v>692</v>
      </c>
      <c r="I231" s="191"/>
    </row>
    <row r="232" spans="2:9" ht="16" customHeight="1" x14ac:dyDescent="0.35">
      <c r="B232" s="241"/>
      <c r="C232" s="117">
        <v>14</v>
      </c>
      <c r="D232" s="6" t="s">
        <v>874</v>
      </c>
      <c r="E232" s="181"/>
      <c r="F232" s="6">
        <v>965</v>
      </c>
      <c r="G232" s="130">
        <f t="shared" si="5"/>
        <v>193</v>
      </c>
      <c r="H232" s="185" t="s">
        <v>692</v>
      </c>
      <c r="I232" s="191"/>
    </row>
    <row r="233" spans="2:9" ht="16" customHeight="1" x14ac:dyDescent="0.35">
      <c r="B233" s="241"/>
      <c r="C233" s="117">
        <v>15</v>
      </c>
      <c r="D233" s="6" t="s">
        <v>875</v>
      </c>
      <c r="E233" s="181"/>
      <c r="F233" s="6">
        <v>845</v>
      </c>
      <c r="G233" s="130">
        <f t="shared" si="5"/>
        <v>169</v>
      </c>
      <c r="H233" s="151" t="s">
        <v>660</v>
      </c>
      <c r="I233" s="191"/>
    </row>
    <row r="234" spans="2:9" ht="16" customHeight="1" x14ac:dyDescent="0.35">
      <c r="B234" s="241"/>
      <c r="C234" s="117">
        <v>16</v>
      </c>
      <c r="D234" s="6" t="s">
        <v>876</v>
      </c>
      <c r="E234" s="181"/>
      <c r="F234" s="6">
        <v>643</v>
      </c>
      <c r="G234" s="130">
        <f t="shared" si="5"/>
        <v>128.6</v>
      </c>
      <c r="H234" s="151" t="s">
        <v>660</v>
      </c>
      <c r="I234" s="191"/>
    </row>
    <row r="235" spans="2:9" ht="16" customHeight="1" x14ac:dyDescent="0.35">
      <c r="B235" s="241"/>
      <c r="C235" s="117">
        <v>17</v>
      </c>
      <c r="D235" s="6" t="s">
        <v>877</v>
      </c>
      <c r="E235" s="181"/>
      <c r="F235" s="6">
        <v>945</v>
      </c>
      <c r="G235" s="130">
        <f t="shared" si="5"/>
        <v>189</v>
      </c>
      <c r="H235" s="151" t="s">
        <v>660</v>
      </c>
      <c r="I235" s="191"/>
    </row>
    <row r="236" spans="2:9" ht="16" customHeight="1" x14ac:dyDescent="0.35">
      <c r="B236" s="241"/>
      <c r="C236" s="117">
        <v>18</v>
      </c>
      <c r="D236" s="6" t="s">
        <v>878</v>
      </c>
      <c r="E236" s="181"/>
      <c r="F236" s="6">
        <v>987</v>
      </c>
      <c r="G236" s="130">
        <f t="shared" si="5"/>
        <v>197.4</v>
      </c>
      <c r="H236" s="151" t="s">
        <v>660</v>
      </c>
      <c r="I236" s="191"/>
    </row>
    <row r="237" spans="2:9" ht="16" customHeight="1" x14ac:dyDescent="0.35">
      <c r="B237" s="241"/>
      <c r="C237" s="117">
        <v>19</v>
      </c>
      <c r="D237" s="6" t="s">
        <v>879</v>
      </c>
      <c r="E237" s="181"/>
      <c r="F237" s="6">
        <v>828</v>
      </c>
      <c r="G237" s="130">
        <f t="shared" si="5"/>
        <v>165.6</v>
      </c>
      <c r="H237" s="151" t="s">
        <v>660</v>
      </c>
      <c r="I237" s="191"/>
    </row>
    <row r="238" spans="2:9" ht="16" customHeight="1" x14ac:dyDescent="0.35">
      <c r="B238" s="241"/>
      <c r="C238" s="117">
        <v>20</v>
      </c>
      <c r="D238" s="6" t="s">
        <v>880</v>
      </c>
      <c r="E238" s="181"/>
      <c r="F238" s="6">
        <v>688</v>
      </c>
      <c r="G238" s="130">
        <f t="shared" si="5"/>
        <v>137.6</v>
      </c>
      <c r="H238" s="185" t="s">
        <v>692</v>
      </c>
      <c r="I238" s="191"/>
    </row>
    <row r="239" spans="2:9" ht="16" customHeight="1" x14ac:dyDescent="0.35">
      <c r="B239" s="241"/>
      <c r="C239" s="117">
        <v>21</v>
      </c>
      <c r="D239" s="6" t="s">
        <v>881</v>
      </c>
      <c r="E239" s="181"/>
      <c r="F239" s="6">
        <v>723</v>
      </c>
      <c r="G239" s="130">
        <f t="shared" si="5"/>
        <v>144.6</v>
      </c>
      <c r="H239" s="151" t="s">
        <v>660</v>
      </c>
      <c r="I239" s="191"/>
    </row>
    <row r="240" spans="2:9" ht="16" customHeight="1" x14ac:dyDescent="0.35">
      <c r="B240" s="241"/>
      <c r="C240" s="117">
        <v>22</v>
      </c>
      <c r="D240" s="6" t="s">
        <v>882</v>
      </c>
      <c r="E240" s="181"/>
      <c r="F240" s="6">
        <v>533</v>
      </c>
      <c r="G240" s="130">
        <f t="shared" si="5"/>
        <v>106.6</v>
      </c>
      <c r="H240" s="151" t="s">
        <v>660</v>
      </c>
      <c r="I240" s="191"/>
    </row>
    <row r="241" spans="2:9" ht="16" customHeight="1" x14ac:dyDescent="0.35">
      <c r="B241" s="241"/>
      <c r="C241" s="117">
        <v>23</v>
      </c>
      <c r="D241" s="6" t="s">
        <v>883</v>
      </c>
      <c r="E241" s="181"/>
      <c r="F241" s="6">
        <v>675</v>
      </c>
      <c r="G241" s="130">
        <f t="shared" si="5"/>
        <v>135</v>
      </c>
      <c r="H241" s="151" t="s">
        <v>660</v>
      </c>
      <c r="I241" s="191"/>
    </row>
    <row r="242" spans="2:9" ht="16" customHeight="1" x14ac:dyDescent="0.35">
      <c r="B242" s="241"/>
      <c r="C242" s="117">
        <v>24</v>
      </c>
      <c r="D242" s="6" t="s">
        <v>884</v>
      </c>
      <c r="E242" s="181"/>
      <c r="F242" s="6">
        <v>607</v>
      </c>
      <c r="G242" s="130">
        <f t="shared" si="5"/>
        <v>121.4</v>
      </c>
      <c r="H242" s="151" t="s">
        <v>660</v>
      </c>
      <c r="I242" s="191"/>
    </row>
    <row r="243" spans="2:9" ht="16" customHeight="1" x14ac:dyDescent="0.35">
      <c r="B243" s="241"/>
      <c r="C243" s="117">
        <v>25</v>
      </c>
      <c r="D243" s="6" t="s">
        <v>885</v>
      </c>
      <c r="E243" s="181"/>
      <c r="F243" s="6">
        <v>567</v>
      </c>
      <c r="G243" s="130">
        <f t="shared" si="5"/>
        <v>113.4</v>
      </c>
      <c r="H243" s="151" t="s">
        <v>660</v>
      </c>
      <c r="I243" s="191"/>
    </row>
    <row r="244" spans="2:9" ht="16" customHeight="1" x14ac:dyDescent="0.35">
      <c r="B244" s="241"/>
      <c r="C244" s="117">
        <v>26</v>
      </c>
      <c r="D244" s="6" t="s">
        <v>886</v>
      </c>
      <c r="E244" s="181"/>
      <c r="F244" s="6">
        <v>764</v>
      </c>
      <c r="G244" s="130">
        <f t="shared" si="5"/>
        <v>152.80000000000001</v>
      </c>
      <c r="H244" s="185" t="s">
        <v>692</v>
      </c>
      <c r="I244" s="191"/>
    </row>
    <row r="245" spans="2:9" ht="16" customHeight="1" x14ac:dyDescent="0.35">
      <c r="B245" s="241"/>
      <c r="C245" s="117">
        <v>27</v>
      </c>
      <c r="D245" s="6" t="s">
        <v>887</v>
      </c>
      <c r="E245" s="181"/>
      <c r="F245" s="6">
        <v>740</v>
      </c>
      <c r="G245" s="130">
        <f t="shared" si="5"/>
        <v>148</v>
      </c>
      <c r="H245" s="151" t="s">
        <v>660</v>
      </c>
      <c r="I245" s="191"/>
    </row>
    <row r="246" spans="2:9" ht="16" customHeight="1" x14ac:dyDescent="0.35">
      <c r="B246" s="241"/>
      <c r="C246" s="117">
        <v>28</v>
      </c>
      <c r="D246" s="6" t="s">
        <v>888</v>
      </c>
      <c r="E246" s="181"/>
      <c r="F246" s="6">
        <v>810</v>
      </c>
      <c r="G246" s="130">
        <f t="shared" si="5"/>
        <v>162</v>
      </c>
      <c r="H246" s="151" t="s">
        <v>660</v>
      </c>
      <c r="I246" s="191"/>
    </row>
    <row r="247" spans="2:9" ht="16" customHeight="1" x14ac:dyDescent="0.35">
      <c r="B247" s="241"/>
      <c r="C247" s="117">
        <v>29</v>
      </c>
      <c r="D247" s="6" t="s">
        <v>889</v>
      </c>
      <c r="E247" s="181"/>
      <c r="F247" s="6">
        <v>872</v>
      </c>
      <c r="G247" s="130">
        <f t="shared" si="5"/>
        <v>174.4</v>
      </c>
      <c r="H247" s="151" t="s">
        <v>660</v>
      </c>
      <c r="I247" s="191"/>
    </row>
    <row r="248" spans="2:9" ht="16" customHeight="1" x14ac:dyDescent="0.35">
      <c r="B248" s="241"/>
      <c r="C248" s="117">
        <v>30</v>
      </c>
      <c r="D248" s="6" t="s">
        <v>890</v>
      </c>
      <c r="E248" s="181"/>
      <c r="F248" s="6">
        <v>1166</v>
      </c>
      <c r="G248" s="130">
        <f t="shared" si="5"/>
        <v>233.2</v>
      </c>
      <c r="H248" s="151" t="s">
        <v>660</v>
      </c>
      <c r="I248" s="191"/>
    </row>
    <row r="249" spans="2:9" ht="16" customHeight="1" x14ac:dyDescent="0.35">
      <c r="B249" s="241"/>
      <c r="C249" s="117">
        <v>31</v>
      </c>
      <c r="D249" s="6" t="s">
        <v>891</v>
      </c>
      <c r="E249" s="181"/>
      <c r="F249" s="6">
        <v>543</v>
      </c>
      <c r="G249" s="130">
        <f t="shared" si="5"/>
        <v>108.6</v>
      </c>
      <c r="H249" s="185" t="s">
        <v>692</v>
      </c>
      <c r="I249" s="191"/>
    </row>
    <row r="250" spans="2:9" ht="16" customHeight="1" x14ac:dyDescent="0.35">
      <c r="B250" s="241"/>
      <c r="C250" s="117">
        <v>32</v>
      </c>
      <c r="D250" s="6" t="s">
        <v>892</v>
      </c>
      <c r="E250" s="181"/>
      <c r="F250" s="6">
        <v>2268</v>
      </c>
      <c r="G250" s="130">
        <f t="shared" si="5"/>
        <v>453.6</v>
      </c>
      <c r="H250" s="151" t="s">
        <v>660</v>
      </c>
      <c r="I250" s="191"/>
    </row>
    <row r="251" spans="2:9" ht="16" customHeight="1" x14ac:dyDescent="0.35">
      <c r="B251" s="241"/>
      <c r="C251" s="117">
        <v>33</v>
      </c>
      <c r="D251" s="6" t="s">
        <v>893</v>
      </c>
      <c r="E251" s="181"/>
      <c r="F251" s="6">
        <v>1386</v>
      </c>
      <c r="G251" s="130">
        <f t="shared" si="5"/>
        <v>277.2</v>
      </c>
      <c r="H251" s="151" t="s">
        <v>660</v>
      </c>
      <c r="I251" s="191"/>
    </row>
    <row r="252" spans="2:9" ht="16" customHeight="1" x14ac:dyDescent="0.35">
      <c r="B252" s="241"/>
      <c r="C252" s="117">
        <v>34</v>
      </c>
      <c r="D252" s="6" t="s">
        <v>894</v>
      </c>
      <c r="E252" s="181"/>
      <c r="F252" s="6">
        <v>1720</v>
      </c>
      <c r="G252" s="130">
        <f t="shared" si="5"/>
        <v>344</v>
      </c>
      <c r="H252" s="151" t="s">
        <v>660</v>
      </c>
      <c r="I252" s="191"/>
    </row>
    <row r="253" spans="2:9" ht="16" customHeight="1" x14ac:dyDescent="0.35">
      <c r="B253" s="241"/>
      <c r="C253" s="117">
        <v>35</v>
      </c>
      <c r="D253" s="6" t="s">
        <v>895</v>
      </c>
      <c r="E253" s="181"/>
      <c r="F253" s="6">
        <v>690</v>
      </c>
      <c r="G253" s="130">
        <f t="shared" si="5"/>
        <v>138</v>
      </c>
      <c r="H253" s="151" t="s">
        <v>660</v>
      </c>
      <c r="I253" s="191"/>
    </row>
    <row r="254" spans="2:9" ht="16" customHeight="1" x14ac:dyDescent="0.35">
      <c r="B254" s="241"/>
      <c r="C254" s="117">
        <v>36</v>
      </c>
      <c r="D254" s="6" t="s">
        <v>896</v>
      </c>
      <c r="E254" s="181"/>
      <c r="F254" s="6">
        <v>534</v>
      </c>
      <c r="G254" s="130">
        <f t="shared" si="5"/>
        <v>106.8</v>
      </c>
      <c r="H254" s="151" t="s">
        <v>660</v>
      </c>
      <c r="I254" s="191"/>
    </row>
    <row r="255" spans="2:9" ht="16" customHeight="1" x14ac:dyDescent="0.35">
      <c r="B255" s="241"/>
      <c r="C255" s="117">
        <v>37</v>
      </c>
      <c r="D255" s="6" t="s">
        <v>897</v>
      </c>
      <c r="E255" s="181"/>
      <c r="F255" s="6">
        <v>670</v>
      </c>
      <c r="G255" s="130">
        <f t="shared" si="5"/>
        <v>134</v>
      </c>
      <c r="H255" s="151" t="s">
        <v>660</v>
      </c>
      <c r="I255" s="191"/>
    </row>
    <row r="256" spans="2:9" ht="16" customHeight="1" x14ac:dyDescent="0.35">
      <c r="B256" s="241"/>
      <c r="C256" s="117">
        <v>38</v>
      </c>
      <c r="D256" s="6" t="s">
        <v>898</v>
      </c>
      <c r="E256" s="181"/>
      <c r="F256" s="6">
        <v>529</v>
      </c>
      <c r="G256" s="130">
        <f t="shared" si="5"/>
        <v>105.8</v>
      </c>
      <c r="H256" s="151" t="s">
        <v>660</v>
      </c>
      <c r="I256" s="191"/>
    </row>
    <row r="257" spans="2:9" ht="16" customHeight="1" x14ac:dyDescent="0.35">
      <c r="B257" s="241"/>
      <c r="C257" s="117">
        <v>39</v>
      </c>
      <c r="D257" s="128" t="s">
        <v>874</v>
      </c>
      <c r="E257" s="183"/>
      <c r="F257" s="120">
        <v>567</v>
      </c>
      <c r="G257" s="130">
        <f>F257/5</f>
        <v>113.4</v>
      </c>
      <c r="H257" s="185" t="s">
        <v>692</v>
      </c>
      <c r="I257" s="191"/>
    </row>
    <row r="258" spans="2:9" ht="16" customHeight="1" x14ac:dyDescent="0.35">
      <c r="B258" s="241"/>
      <c r="C258" s="117">
        <v>40</v>
      </c>
      <c r="D258" s="128" t="s">
        <v>880</v>
      </c>
      <c r="E258" s="183"/>
      <c r="F258" s="120">
        <v>679</v>
      </c>
      <c r="G258" s="130">
        <f t="shared" si="5"/>
        <v>135.80000000000001</v>
      </c>
      <c r="H258" s="185" t="s">
        <v>692</v>
      </c>
      <c r="I258" s="191"/>
    </row>
    <row r="259" spans="2:9" ht="16" customHeight="1" x14ac:dyDescent="0.35">
      <c r="B259" s="241"/>
      <c r="C259" s="117">
        <v>41</v>
      </c>
      <c r="D259" s="128" t="s">
        <v>699</v>
      </c>
      <c r="E259" s="183"/>
      <c r="F259" s="120">
        <v>530</v>
      </c>
      <c r="G259" s="130">
        <f>F259/5</f>
        <v>106</v>
      </c>
      <c r="H259" s="185" t="s">
        <v>692</v>
      </c>
      <c r="I259" s="191"/>
    </row>
    <row r="260" spans="2:9" ht="16" customHeight="1" x14ac:dyDescent="0.35">
      <c r="B260" s="241"/>
      <c r="C260" s="131"/>
      <c r="D260" s="132"/>
      <c r="E260" s="132"/>
      <c r="F260" s="133">
        <f>SUM(F219:F259)</f>
        <v>42170</v>
      </c>
      <c r="G260" s="134">
        <f t="shared" si="5"/>
        <v>8434</v>
      </c>
      <c r="H260" s="157"/>
      <c r="I260" s="191"/>
    </row>
    <row r="261" spans="2:9" ht="16" customHeight="1" x14ac:dyDescent="0.35">
      <c r="B261" s="135" t="s">
        <v>899</v>
      </c>
      <c r="C261" s="135">
        <f>C259+C217+C156+C126+C95+C71</f>
        <v>248</v>
      </c>
      <c r="D261" s="135" t="s">
        <v>1032</v>
      </c>
      <c r="E261" s="136"/>
      <c r="F261" s="135">
        <f>F260+F218+F157+F127+F72+F96</f>
        <v>660990.5</v>
      </c>
      <c r="G261" s="135">
        <f>G260+G218+G157+G127+G72+G96</f>
        <v>132198.09999999998</v>
      </c>
      <c r="H261" s="158">
        <f>H260+H218+H157+H127+H72+H96</f>
        <v>0</v>
      </c>
      <c r="I261" s="191"/>
    </row>
    <row r="262" spans="2:9" x14ac:dyDescent="0.35">
      <c r="B262" s="238" t="s">
        <v>453</v>
      </c>
      <c r="C262" s="238"/>
      <c r="D262" s="238"/>
      <c r="E262" s="238"/>
      <c r="F262" s="238"/>
      <c r="G262" s="110"/>
      <c r="I262" s="191"/>
    </row>
    <row r="263" spans="2:9" x14ac:dyDescent="0.35">
      <c r="B263" s="233" t="s">
        <v>0</v>
      </c>
      <c r="C263" s="234" t="s">
        <v>1029</v>
      </c>
      <c r="D263" s="233" t="s">
        <v>1</v>
      </c>
      <c r="E263" s="233" t="s">
        <v>2</v>
      </c>
      <c r="F263" s="233" t="s">
        <v>1027</v>
      </c>
      <c r="G263" s="233" t="s">
        <v>454</v>
      </c>
      <c r="H263" s="231" t="s">
        <v>1028</v>
      </c>
      <c r="I263" s="191"/>
    </row>
    <row r="264" spans="2:9" x14ac:dyDescent="0.35">
      <c r="B264" s="233"/>
      <c r="C264" s="235"/>
      <c r="D264" s="233"/>
      <c r="E264" s="233"/>
      <c r="F264" s="233"/>
      <c r="G264" s="233"/>
      <c r="H264" s="231"/>
      <c r="I264" s="191"/>
    </row>
    <row r="265" spans="2:9" x14ac:dyDescent="0.35">
      <c r="B265" s="233"/>
      <c r="C265" s="235"/>
      <c r="D265" s="233"/>
      <c r="E265" s="233"/>
      <c r="F265" s="233"/>
      <c r="G265" s="233"/>
      <c r="H265" s="231"/>
      <c r="I265" s="191"/>
    </row>
    <row r="266" spans="2:9" x14ac:dyDescent="0.35">
      <c r="B266" s="233"/>
      <c r="C266" s="236"/>
      <c r="D266" s="233"/>
      <c r="E266" s="233"/>
      <c r="F266" s="233"/>
      <c r="G266" s="233"/>
      <c r="H266" s="231"/>
      <c r="I266" s="191"/>
    </row>
    <row r="267" spans="2:9" x14ac:dyDescent="0.35">
      <c r="B267" s="242" t="s">
        <v>463</v>
      </c>
      <c r="C267" s="111">
        <v>1</v>
      </c>
      <c r="D267" s="111" t="s">
        <v>455</v>
      </c>
      <c r="E267" s="111" t="s">
        <v>166</v>
      </c>
      <c r="F267" s="137">
        <f t="shared" ref="F267:F308" si="6">G267*5</f>
        <v>18450</v>
      </c>
      <c r="G267" s="35">
        <v>3690</v>
      </c>
      <c r="H267" s="186"/>
      <c r="I267" s="191"/>
    </row>
    <row r="268" spans="2:9" x14ac:dyDescent="0.35">
      <c r="B268" s="243"/>
      <c r="C268" s="111">
        <v>2</v>
      </c>
      <c r="D268" s="111" t="s">
        <v>456</v>
      </c>
      <c r="E268" s="111" t="s">
        <v>166</v>
      </c>
      <c r="F268" s="137">
        <f t="shared" si="6"/>
        <v>15090</v>
      </c>
      <c r="G268" s="35">
        <v>3018</v>
      </c>
      <c r="H268" s="186"/>
      <c r="I268" s="191"/>
    </row>
    <row r="269" spans="2:9" x14ac:dyDescent="0.35">
      <c r="B269" s="243"/>
      <c r="C269" s="111">
        <v>3</v>
      </c>
      <c r="D269" s="111" t="s">
        <v>457</v>
      </c>
      <c r="E269" s="111" t="s">
        <v>166</v>
      </c>
      <c r="F269" s="137">
        <f t="shared" si="6"/>
        <v>13800</v>
      </c>
      <c r="G269" s="35">
        <v>2760</v>
      </c>
      <c r="H269" s="186"/>
      <c r="I269" s="191"/>
    </row>
    <row r="270" spans="2:9" x14ac:dyDescent="0.35">
      <c r="B270" s="243"/>
      <c r="C270" s="111">
        <v>4</v>
      </c>
      <c r="D270" s="111" t="s">
        <v>458</v>
      </c>
      <c r="E270" s="111" t="s">
        <v>166</v>
      </c>
      <c r="F270" s="137">
        <f t="shared" si="6"/>
        <v>14375</v>
      </c>
      <c r="G270" s="35">
        <v>2875</v>
      </c>
      <c r="H270" s="186"/>
      <c r="I270" s="191"/>
    </row>
    <row r="271" spans="2:9" x14ac:dyDescent="0.35">
      <c r="B271" s="243"/>
      <c r="C271" s="111">
        <v>5</v>
      </c>
      <c r="D271" s="111" t="s">
        <v>459</v>
      </c>
      <c r="E271" s="111" t="s">
        <v>460</v>
      </c>
      <c r="F271" s="137">
        <f t="shared" si="6"/>
        <v>4750</v>
      </c>
      <c r="G271" s="35">
        <v>950</v>
      </c>
      <c r="H271" s="186"/>
      <c r="I271" s="191"/>
    </row>
    <row r="272" spans="2:9" x14ac:dyDescent="0.35">
      <c r="B272" s="243"/>
      <c r="C272" s="111">
        <v>6</v>
      </c>
      <c r="D272" s="111" t="s">
        <v>461</v>
      </c>
      <c r="E272" s="111" t="s">
        <v>462</v>
      </c>
      <c r="F272" s="137">
        <f t="shared" si="6"/>
        <v>1000</v>
      </c>
      <c r="G272" s="35">
        <v>200</v>
      </c>
      <c r="H272" s="186"/>
      <c r="I272" s="191"/>
    </row>
    <row r="273" spans="2:9" x14ac:dyDescent="0.35">
      <c r="B273" s="243"/>
      <c r="C273" s="111">
        <v>7</v>
      </c>
      <c r="D273" s="111" t="s">
        <v>464</v>
      </c>
      <c r="E273" s="111" t="s">
        <v>465</v>
      </c>
      <c r="F273" s="137">
        <f t="shared" si="6"/>
        <v>1500</v>
      </c>
      <c r="G273" s="35">
        <v>300</v>
      </c>
      <c r="H273" s="186"/>
      <c r="I273" s="191"/>
    </row>
    <row r="274" spans="2:9" x14ac:dyDescent="0.35">
      <c r="B274" s="243"/>
      <c r="C274" s="111">
        <v>8</v>
      </c>
      <c r="D274" s="111" t="s">
        <v>466</v>
      </c>
      <c r="E274" s="111" t="s">
        <v>467</v>
      </c>
      <c r="F274" s="137">
        <f t="shared" si="6"/>
        <v>1000</v>
      </c>
      <c r="G274" s="36">
        <v>200</v>
      </c>
      <c r="H274" s="186"/>
      <c r="I274" s="191"/>
    </row>
    <row r="275" spans="2:9" x14ac:dyDescent="0.35">
      <c r="B275" s="243"/>
      <c r="C275" s="111">
        <v>9</v>
      </c>
      <c r="D275" s="111" t="s">
        <v>468</v>
      </c>
      <c r="E275" s="111" t="s">
        <v>460</v>
      </c>
      <c r="F275" s="137">
        <f t="shared" si="6"/>
        <v>1750</v>
      </c>
      <c r="G275" s="36">
        <v>350</v>
      </c>
      <c r="H275" s="186"/>
      <c r="I275" s="191"/>
    </row>
    <row r="276" spans="2:9" x14ac:dyDescent="0.35">
      <c r="B276" s="243"/>
      <c r="C276" s="111">
        <v>10</v>
      </c>
      <c r="D276" s="111" t="s">
        <v>469</v>
      </c>
      <c r="E276" s="111" t="s">
        <v>467</v>
      </c>
      <c r="F276" s="137">
        <f t="shared" si="6"/>
        <v>2000</v>
      </c>
      <c r="G276" s="37">
        <v>400</v>
      </c>
      <c r="H276" s="186"/>
      <c r="I276" s="191"/>
    </row>
    <row r="277" spans="2:9" x14ac:dyDescent="0.35">
      <c r="B277" s="243"/>
      <c r="C277" s="111">
        <v>11</v>
      </c>
      <c r="D277" s="111" t="s">
        <v>470</v>
      </c>
      <c r="E277" s="111" t="s">
        <v>471</v>
      </c>
      <c r="F277" s="137">
        <f t="shared" si="6"/>
        <v>3750</v>
      </c>
      <c r="G277" s="36">
        <v>750</v>
      </c>
      <c r="H277" s="186"/>
      <c r="I277" s="191"/>
    </row>
    <row r="278" spans="2:9" x14ac:dyDescent="0.35">
      <c r="B278" s="243"/>
      <c r="C278" s="111">
        <v>12</v>
      </c>
      <c r="D278" s="111" t="s">
        <v>472</v>
      </c>
      <c r="E278" s="111" t="s">
        <v>460</v>
      </c>
      <c r="F278" s="137">
        <f t="shared" si="6"/>
        <v>2000</v>
      </c>
      <c r="G278" s="37">
        <v>400</v>
      </c>
      <c r="H278" s="186"/>
      <c r="I278" s="191"/>
    </row>
    <row r="279" spans="2:9" x14ac:dyDescent="0.35">
      <c r="B279" s="243"/>
      <c r="C279" s="111">
        <v>13</v>
      </c>
      <c r="D279" s="111" t="s">
        <v>473</v>
      </c>
      <c r="E279" s="111" t="s">
        <v>474</v>
      </c>
      <c r="F279" s="137">
        <f t="shared" si="6"/>
        <v>4000</v>
      </c>
      <c r="G279" s="37">
        <v>800</v>
      </c>
      <c r="H279" s="186"/>
      <c r="I279" s="191"/>
    </row>
    <row r="280" spans="2:9" x14ac:dyDescent="0.35">
      <c r="B280" s="243"/>
      <c r="C280" s="111">
        <v>14</v>
      </c>
      <c r="D280" s="111" t="s">
        <v>475</v>
      </c>
      <c r="E280" s="111" t="s">
        <v>476</v>
      </c>
      <c r="F280" s="137">
        <f t="shared" si="6"/>
        <v>750</v>
      </c>
      <c r="G280" s="37">
        <v>150</v>
      </c>
      <c r="H280" s="186"/>
      <c r="I280" s="191"/>
    </row>
    <row r="281" spans="2:9" x14ac:dyDescent="0.35">
      <c r="B281" s="243"/>
      <c r="C281" s="111">
        <v>15</v>
      </c>
      <c r="D281" s="111" t="s">
        <v>477</v>
      </c>
      <c r="E281" s="111" t="s">
        <v>478</v>
      </c>
      <c r="F281" s="137">
        <f t="shared" si="6"/>
        <v>2000</v>
      </c>
      <c r="G281" s="37">
        <v>400</v>
      </c>
      <c r="H281" s="186"/>
      <c r="I281" s="191"/>
    </row>
    <row r="282" spans="2:9" x14ac:dyDescent="0.35">
      <c r="B282" s="243"/>
      <c r="C282" s="111">
        <v>16</v>
      </c>
      <c r="D282" s="111" t="s">
        <v>479</v>
      </c>
      <c r="E282" s="111" t="s">
        <v>480</v>
      </c>
      <c r="F282" s="137">
        <f t="shared" si="6"/>
        <v>1000</v>
      </c>
      <c r="G282" s="37">
        <v>200</v>
      </c>
      <c r="H282" s="186"/>
      <c r="I282" s="191"/>
    </row>
    <row r="283" spans="2:9" x14ac:dyDescent="0.35">
      <c r="B283" s="243"/>
      <c r="C283" s="111">
        <v>17</v>
      </c>
      <c r="D283" s="111" t="s">
        <v>481</v>
      </c>
      <c r="E283" s="111" t="s">
        <v>480</v>
      </c>
      <c r="F283" s="137">
        <f t="shared" si="6"/>
        <v>1000</v>
      </c>
      <c r="G283" s="37">
        <v>200</v>
      </c>
      <c r="H283" s="186"/>
      <c r="I283" s="191"/>
    </row>
    <row r="284" spans="2:9" x14ac:dyDescent="0.35">
      <c r="B284" s="243"/>
      <c r="C284" s="111">
        <v>18</v>
      </c>
      <c r="D284" s="111" t="s">
        <v>482</v>
      </c>
      <c r="E284" s="111" t="s">
        <v>483</v>
      </c>
      <c r="F284" s="137">
        <f t="shared" si="6"/>
        <v>2000</v>
      </c>
      <c r="G284" s="37">
        <v>400</v>
      </c>
      <c r="H284" s="186"/>
      <c r="I284" s="191"/>
    </row>
    <row r="285" spans="2:9" x14ac:dyDescent="0.35">
      <c r="B285" s="243"/>
      <c r="C285" s="111">
        <v>19</v>
      </c>
      <c r="D285" s="111" t="s">
        <v>484</v>
      </c>
      <c r="E285" s="111" t="s">
        <v>485</v>
      </c>
      <c r="F285" s="137">
        <f t="shared" si="6"/>
        <v>1000</v>
      </c>
      <c r="G285" s="37">
        <v>200</v>
      </c>
      <c r="H285" s="186"/>
      <c r="I285" s="191"/>
    </row>
    <row r="286" spans="2:9" x14ac:dyDescent="0.35">
      <c r="B286" s="243"/>
      <c r="C286" s="111">
        <v>20</v>
      </c>
      <c r="D286" s="111" t="s">
        <v>486</v>
      </c>
      <c r="E286" s="111" t="s">
        <v>480</v>
      </c>
      <c r="F286" s="137">
        <f t="shared" si="6"/>
        <v>1500</v>
      </c>
      <c r="G286" s="37">
        <v>300</v>
      </c>
      <c r="H286" s="186"/>
      <c r="I286" s="191"/>
    </row>
    <row r="287" spans="2:9" x14ac:dyDescent="0.35">
      <c r="B287" s="243"/>
      <c r="C287" s="111">
        <v>21</v>
      </c>
      <c r="D287" s="111" t="s">
        <v>487</v>
      </c>
      <c r="E287" s="111" t="s">
        <v>488</v>
      </c>
      <c r="F287" s="137">
        <f t="shared" si="6"/>
        <v>500</v>
      </c>
      <c r="G287" s="37">
        <v>100</v>
      </c>
      <c r="H287" s="186"/>
      <c r="I287" s="191"/>
    </row>
    <row r="288" spans="2:9" x14ac:dyDescent="0.35">
      <c r="B288" s="243"/>
      <c r="C288" s="111">
        <v>22</v>
      </c>
      <c r="D288" s="111" t="s">
        <v>489</v>
      </c>
      <c r="E288" s="111" t="s">
        <v>490</v>
      </c>
      <c r="F288" s="137">
        <f t="shared" si="6"/>
        <v>600</v>
      </c>
      <c r="G288" s="37">
        <v>120</v>
      </c>
      <c r="H288" s="186"/>
      <c r="I288" s="191"/>
    </row>
    <row r="289" spans="2:9" x14ac:dyDescent="0.35">
      <c r="B289" s="243"/>
      <c r="C289" s="111">
        <v>23</v>
      </c>
      <c r="D289" s="111" t="s">
        <v>491</v>
      </c>
      <c r="E289" s="111" t="s">
        <v>462</v>
      </c>
      <c r="F289" s="137">
        <f t="shared" si="6"/>
        <v>150</v>
      </c>
      <c r="G289" s="37">
        <v>30</v>
      </c>
      <c r="H289" s="186"/>
      <c r="I289" s="191"/>
    </row>
    <row r="290" spans="2:9" x14ac:dyDescent="0.35">
      <c r="B290" s="243"/>
      <c r="C290" s="111">
        <v>24</v>
      </c>
      <c r="D290" s="111" t="s">
        <v>492</v>
      </c>
      <c r="E290" s="111" t="s">
        <v>483</v>
      </c>
      <c r="F290" s="137">
        <f t="shared" si="6"/>
        <v>150</v>
      </c>
      <c r="G290" s="37">
        <v>30</v>
      </c>
      <c r="H290" s="186"/>
      <c r="I290" s="191"/>
    </row>
    <row r="291" spans="2:9" x14ac:dyDescent="0.35">
      <c r="B291" s="243"/>
      <c r="C291" s="111">
        <v>25</v>
      </c>
      <c r="D291" s="111" t="s">
        <v>493</v>
      </c>
      <c r="E291" s="111" t="s">
        <v>494</v>
      </c>
      <c r="F291" s="137">
        <f t="shared" si="6"/>
        <v>750</v>
      </c>
      <c r="G291" s="37">
        <v>150</v>
      </c>
      <c r="H291" s="186"/>
      <c r="I291" s="191"/>
    </row>
    <row r="292" spans="2:9" x14ac:dyDescent="0.35">
      <c r="B292" s="243"/>
      <c r="C292" s="111">
        <v>26</v>
      </c>
      <c r="D292" s="111" t="s">
        <v>495</v>
      </c>
      <c r="E292" s="38" t="s">
        <v>496</v>
      </c>
      <c r="F292" s="137">
        <f t="shared" si="6"/>
        <v>400</v>
      </c>
      <c r="G292" s="37">
        <v>80</v>
      </c>
      <c r="H292" s="186"/>
      <c r="I292" s="191"/>
    </row>
    <row r="293" spans="2:9" x14ac:dyDescent="0.35">
      <c r="B293" s="243"/>
      <c r="C293" s="111">
        <v>27</v>
      </c>
      <c r="D293" s="111" t="s">
        <v>497</v>
      </c>
      <c r="E293" s="35" t="s">
        <v>498</v>
      </c>
      <c r="F293" s="137">
        <f t="shared" si="6"/>
        <v>150</v>
      </c>
      <c r="G293" s="36">
        <v>30</v>
      </c>
      <c r="H293" s="186"/>
      <c r="I293" s="191"/>
    </row>
    <row r="294" spans="2:9" x14ac:dyDescent="0.35">
      <c r="B294" s="243"/>
      <c r="C294" s="111">
        <v>28</v>
      </c>
      <c r="D294" s="111" t="s">
        <v>499</v>
      </c>
      <c r="E294" s="35" t="s">
        <v>480</v>
      </c>
      <c r="F294" s="137">
        <f t="shared" si="6"/>
        <v>250</v>
      </c>
      <c r="G294" s="37">
        <v>50</v>
      </c>
      <c r="H294" s="186"/>
      <c r="I294" s="191"/>
    </row>
    <row r="295" spans="2:9" x14ac:dyDescent="0.35">
      <c r="B295" s="243"/>
      <c r="C295" s="111">
        <v>29</v>
      </c>
      <c r="D295" s="111" t="s">
        <v>500</v>
      </c>
      <c r="E295" s="35" t="s">
        <v>501</v>
      </c>
      <c r="F295" s="137">
        <f t="shared" si="6"/>
        <v>500</v>
      </c>
      <c r="G295" s="37">
        <v>100</v>
      </c>
      <c r="H295" s="186"/>
      <c r="I295" s="191"/>
    </row>
    <row r="296" spans="2:9" x14ac:dyDescent="0.35">
      <c r="B296" s="243"/>
      <c r="C296" s="111">
        <v>30</v>
      </c>
      <c r="D296" s="111" t="s">
        <v>502</v>
      </c>
      <c r="E296" s="35" t="s">
        <v>503</v>
      </c>
      <c r="F296" s="137">
        <f t="shared" si="6"/>
        <v>250</v>
      </c>
      <c r="G296" s="37">
        <v>50</v>
      </c>
      <c r="H296" s="186"/>
      <c r="I296" s="191"/>
    </row>
    <row r="297" spans="2:9" x14ac:dyDescent="0.35">
      <c r="B297" s="243"/>
      <c r="C297" s="111">
        <v>31</v>
      </c>
      <c r="D297" s="111" t="s">
        <v>504</v>
      </c>
      <c r="E297" s="35" t="s">
        <v>480</v>
      </c>
      <c r="F297" s="137">
        <f t="shared" si="6"/>
        <v>250</v>
      </c>
      <c r="G297" s="37">
        <v>50</v>
      </c>
      <c r="H297" s="186"/>
      <c r="I297" s="191"/>
    </row>
    <row r="298" spans="2:9" x14ac:dyDescent="0.35">
      <c r="B298" s="243"/>
      <c r="C298" s="111">
        <v>32</v>
      </c>
      <c r="D298" s="111" t="s">
        <v>505</v>
      </c>
      <c r="E298" s="35" t="s">
        <v>506</v>
      </c>
      <c r="F298" s="137">
        <f t="shared" si="6"/>
        <v>150</v>
      </c>
      <c r="G298" s="37">
        <v>30</v>
      </c>
      <c r="H298" s="186"/>
      <c r="I298" s="191"/>
    </row>
    <row r="299" spans="2:9" x14ac:dyDescent="0.35">
      <c r="B299" s="243"/>
      <c r="C299" s="111">
        <v>33</v>
      </c>
      <c r="D299" s="111" t="s">
        <v>507</v>
      </c>
      <c r="E299" s="35" t="s">
        <v>494</v>
      </c>
      <c r="F299" s="137">
        <f t="shared" si="6"/>
        <v>350</v>
      </c>
      <c r="G299" s="37">
        <v>70</v>
      </c>
      <c r="H299" s="186"/>
      <c r="I299" s="191"/>
    </row>
    <row r="300" spans="2:9" x14ac:dyDescent="0.35">
      <c r="B300" s="243"/>
      <c r="C300" s="111">
        <v>34</v>
      </c>
      <c r="D300" s="111" t="s">
        <v>508</v>
      </c>
      <c r="E300" s="35" t="s">
        <v>488</v>
      </c>
      <c r="F300" s="137">
        <f t="shared" si="6"/>
        <v>500</v>
      </c>
      <c r="G300" s="37">
        <v>100</v>
      </c>
      <c r="H300" s="186"/>
      <c r="I300" s="191"/>
    </row>
    <row r="301" spans="2:9" x14ac:dyDescent="0.35">
      <c r="B301" s="243"/>
      <c r="C301" s="111">
        <v>35</v>
      </c>
      <c r="D301" s="111" t="s">
        <v>509</v>
      </c>
      <c r="E301" s="35" t="s">
        <v>510</v>
      </c>
      <c r="F301" s="137">
        <f t="shared" si="6"/>
        <v>250</v>
      </c>
      <c r="G301" s="37">
        <v>50</v>
      </c>
      <c r="H301" s="186"/>
      <c r="I301" s="191"/>
    </row>
    <row r="302" spans="2:9" x14ac:dyDescent="0.35">
      <c r="B302" s="243"/>
      <c r="C302" s="111">
        <v>36</v>
      </c>
      <c r="D302" s="111" t="s">
        <v>511</v>
      </c>
      <c r="E302" s="35" t="s">
        <v>460</v>
      </c>
      <c r="F302" s="137">
        <f t="shared" si="6"/>
        <v>250</v>
      </c>
      <c r="G302" s="36">
        <v>50</v>
      </c>
      <c r="H302" s="186"/>
      <c r="I302" s="191"/>
    </row>
    <row r="303" spans="2:9" x14ac:dyDescent="0.35">
      <c r="B303" s="243"/>
      <c r="C303" s="111">
        <v>37</v>
      </c>
      <c r="D303" s="111" t="s">
        <v>512</v>
      </c>
      <c r="E303" s="35" t="s">
        <v>471</v>
      </c>
      <c r="F303" s="137">
        <f t="shared" si="6"/>
        <v>500</v>
      </c>
      <c r="G303" s="37">
        <v>100</v>
      </c>
      <c r="H303" s="186"/>
      <c r="I303" s="191"/>
    </row>
    <row r="304" spans="2:9" x14ac:dyDescent="0.35">
      <c r="B304" s="243"/>
      <c r="C304" s="111">
        <v>38</v>
      </c>
      <c r="D304" s="111" t="s">
        <v>513</v>
      </c>
      <c r="E304" s="35" t="s">
        <v>488</v>
      </c>
      <c r="F304" s="137">
        <f t="shared" si="6"/>
        <v>100</v>
      </c>
      <c r="G304" s="37">
        <v>20</v>
      </c>
      <c r="H304" s="186"/>
      <c r="I304" s="191"/>
    </row>
    <row r="305" spans="2:9" x14ac:dyDescent="0.35">
      <c r="B305" s="243"/>
      <c r="C305" s="111">
        <v>39</v>
      </c>
      <c r="D305" s="111" t="s">
        <v>514</v>
      </c>
      <c r="E305" s="35" t="s">
        <v>460</v>
      </c>
      <c r="F305" s="137">
        <f t="shared" si="6"/>
        <v>150</v>
      </c>
      <c r="G305" s="37">
        <v>30</v>
      </c>
      <c r="H305" s="186"/>
      <c r="I305" s="191"/>
    </row>
    <row r="306" spans="2:9" x14ac:dyDescent="0.35">
      <c r="B306" s="243"/>
      <c r="C306" s="111">
        <v>40</v>
      </c>
      <c r="D306" s="111" t="s">
        <v>515</v>
      </c>
      <c r="E306" s="35" t="s">
        <v>496</v>
      </c>
      <c r="F306" s="137">
        <f t="shared" si="6"/>
        <v>250</v>
      </c>
      <c r="G306" s="37">
        <v>50</v>
      </c>
      <c r="H306" s="186"/>
      <c r="I306" s="191"/>
    </row>
    <row r="307" spans="2:9" x14ac:dyDescent="0.35">
      <c r="B307" s="243"/>
      <c r="C307" s="111">
        <v>41</v>
      </c>
      <c r="D307" s="111" t="s">
        <v>516</v>
      </c>
      <c r="E307" s="35" t="s">
        <v>517</v>
      </c>
      <c r="F307" s="137">
        <f t="shared" si="6"/>
        <v>350</v>
      </c>
      <c r="G307" s="37">
        <v>70</v>
      </c>
      <c r="H307" s="186"/>
      <c r="I307" s="191"/>
    </row>
    <row r="308" spans="2:9" x14ac:dyDescent="0.35">
      <c r="B308" s="244"/>
      <c r="C308" s="111">
        <v>42</v>
      </c>
      <c r="D308" s="111" t="s">
        <v>518</v>
      </c>
      <c r="E308" s="39" t="s">
        <v>517</v>
      </c>
      <c r="F308" s="137">
        <f t="shared" si="6"/>
        <v>250</v>
      </c>
      <c r="G308" s="39">
        <v>50</v>
      </c>
      <c r="H308" s="186"/>
      <c r="I308" s="191"/>
    </row>
    <row r="309" spans="2:9" x14ac:dyDescent="0.35">
      <c r="B309" s="40" t="s">
        <v>519</v>
      </c>
      <c r="C309" s="40"/>
      <c r="D309" s="40"/>
      <c r="E309" s="40"/>
      <c r="F309" s="138">
        <f>SUM(F267:F308)</f>
        <v>99765</v>
      </c>
      <c r="G309" s="138">
        <f>SUM(G267:G308)</f>
        <v>19953</v>
      </c>
      <c r="H309" s="187"/>
      <c r="I309" s="191"/>
    </row>
    <row r="310" spans="2:9" x14ac:dyDescent="0.35">
      <c r="B310" s="242" t="s">
        <v>523</v>
      </c>
      <c r="C310" s="111">
        <v>1</v>
      </c>
      <c r="D310" s="111" t="s">
        <v>520</v>
      </c>
      <c r="E310" s="111" t="s">
        <v>166</v>
      </c>
      <c r="F310" s="137">
        <f t="shared" ref="F310:F325" si="7">G310*5</f>
        <v>12000</v>
      </c>
      <c r="G310" s="35">
        <v>2400</v>
      </c>
      <c r="H310" s="186"/>
      <c r="I310" s="191"/>
    </row>
    <row r="311" spans="2:9" x14ac:dyDescent="0.35">
      <c r="B311" s="243"/>
      <c r="C311" s="111">
        <v>2</v>
      </c>
      <c r="D311" s="111" t="s">
        <v>521</v>
      </c>
      <c r="E311" s="111" t="s">
        <v>471</v>
      </c>
      <c r="F311" s="137">
        <f t="shared" si="7"/>
        <v>3550</v>
      </c>
      <c r="G311" s="35">
        <v>710</v>
      </c>
      <c r="H311" s="186"/>
      <c r="I311" s="191"/>
    </row>
    <row r="312" spans="2:9" x14ac:dyDescent="0.35">
      <c r="B312" s="243"/>
      <c r="C312" s="111">
        <v>3</v>
      </c>
      <c r="D312" s="111" t="s">
        <v>522</v>
      </c>
      <c r="E312" s="111" t="s">
        <v>21</v>
      </c>
      <c r="F312" s="137">
        <f t="shared" si="7"/>
        <v>3350</v>
      </c>
      <c r="G312" s="35">
        <v>670</v>
      </c>
      <c r="H312" s="186"/>
      <c r="I312" s="191"/>
    </row>
    <row r="313" spans="2:9" x14ac:dyDescent="0.35">
      <c r="B313" s="243"/>
      <c r="C313" s="111">
        <v>4</v>
      </c>
      <c r="D313" s="111" t="s">
        <v>524</v>
      </c>
      <c r="E313" s="111" t="s">
        <v>525</v>
      </c>
      <c r="F313" s="137">
        <f t="shared" si="7"/>
        <v>1150</v>
      </c>
      <c r="G313" s="35">
        <v>230</v>
      </c>
      <c r="H313" s="186"/>
      <c r="I313" s="191"/>
    </row>
    <row r="314" spans="2:9" x14ac:dyDescent="0.35">
      <c r="B314" s="243"/>
      <c r="C314" s="111">
        <v>5</v>
      </c>
      <c r="D314" s="111" t="s">
        <v>526</v>
      </c>
      <c r="E314" s="111" t="s">
        <v>527</v>
      </c>
      <c r="F314" s="137">
        <f t="shared" si="7"/>
        <v>1450</v>
      </c>
      <c r="G314" s="36">
        <v>290</v>
      </c>
      <c r="H314" s="186"/>
      <c r="I314" s="191"/>
    </row>
    <row r="315" spans="2:9" x14ac:dyDescent="0.35">
      <c r="B315" s="243"/>
      <c r="C315" s="111">
        <v>6</v>
      </c>
      <c r="D315" s="111" t="s">
        <v>528</v>
      </c>
      <c r="E315" s="111" t="s">
        <v>503</v>
      </c>
      <c r="F315" s="137">
        <f t="shared" si="7"/>
        <v>600</v>
      </c>
      <c r="G315" s="36">
        <v>120</v>
      </c>
      <c r="H315" s="186"/>
      <c r="I315" s="191"/>
    </row>
    <row r="316" spans="2:9" x14ac:dyDescent="0.35">
      <c r="B316" s="243"/>
      <c r="C316" s="111">
        <v>7</v>
      </c>
      <c r="D316" s="111" t="s">
        <v>529</v>
      </c>
      <c r="E316" s="111" t="s">
        <v>530</v>
      </c>
      <c r="F316" s="137">
        <f t="shared" si="7"/>
        <v>240</v>
      </c>
      <c r="G316" s="37">
        <v>48</v>
      </c>
      <c r="H316" s="186"/>
      <c r="I316" s="191"/>
    </row>
    <row r="317" spans="2:9" x14ac:dyDescent="0.35">
      <c r="B317" s="243"/>
      <c r="C317" s="111">
        <v>8</v>
      </c>
      <c r="D317" s="111" t="s">
        <v>531</v>
      </c>
      <c r="E317" s="111" t="s">
        <v>490</v>
      </c>
      <c r="F317" s="137">
        <f t="shared" si="7"/>
        <v>130</v>
      </c>
      <c r="G317" s="37">
        <v>26</v>
      </c>
      <c r="H317" s="186"/>
      <c r="I317" s="191"/>
    </row>
    <row r="318" spans="2:9" x14ac:dyDescent="0.35">
      <c r="B318" s="243"/>
      <c r="C318" s="111">
        <v>9</v>
      </c>
      <c r="D318" s="111" t="s">
        <v>532</v>
      </c>
      <c r="E318" s="111" t="s">
        <v>488</v>
      </c>
      <c r="F318" s="137">
        <f t="shared" si="7"/>
        <v>150</v>
      </c>
      <c r="G318" s="37">
        <v>30</v>
      </c>
      <c r="H318" s="186"/>
      <c r="I318" s="191"/>
    </row>
    <row r="319" spans="2:9" x14ac:dyDescent="0.35">
      <c r="B319" s="243"/>
      <c r="C319" s="111">
        <v>10</v>
      </c>
      <c r="D319" s="111" t="s">
        <v>533</v>
      </c>
      <c r="E319" s="111" t="s">
        <v>534</v>
      </c>
      <c r="F319" s="137">
        <f t="shared" si="7"/>
        <v>100</v>
      </c>
      <c r="G319" s="37">
        <v>20</v>
      </c>
      <c r="H319" s="186"/>
      <c r="I319" s="191"/>
    </row>
    <row r="320" spans="2:9" x14ac:dyDescent="0.35">
      <c r="B320" s="243"/>
      <c r="C320" s="111">
        <v>11</v>
      </c>
      <c r="D320" s="111" t="s">
        <v>535</v>
      </c>
      <c r="E320" s="111" t="s">
        <v>536</v>
      </c>
      <c r="F320" s="137">
        <f t="shared" si="7"/>
        <v>95</v>
      </c>
      <c r="G320" s="36">
        <v>19</v>
      </c>
      <c r="H320" s="186"/>
      <c r="I320" s="191"/>
    </row>
    <row r="321" spans="2:9" x14ac:dyDescent="0.35">
      <c r="B321" s="243"/>
      <c r="C321" s="111">
        <v>12</v>
      </c>
      <c r="D321" s="111" t="s">
        <v>537</v>
      </c>
      <c r="E321" s="111" t="s">
        <v>538</v>
      </c>
      <c r="F321" s="137">
        <f t="shared" si="7"/>
        <v>120</v>
      </c>
      <c r="G321" s="37">
        <v>24</v>
      </c>
      <c r="H321" s="186"/>
      <c r="I321" s="191"/>
    </row>
    <row r="322" spans="2:9" x14ac:dyDescent="0.35">
      <c r="B322" s="243"/>
      <c r="C322" s="111">
        <v>13</v>
      </c>
      <c r="D322" s="111" t="s">
        <v>539</v>
      </c>
      <c r="E322" s="111" t="s">
        <v>506</v>
      </c>
      <c r="F322" s="137">
        <f t="shared" si="7"/>
        <v>65</v>
      </c>
      <c r="G322" s="37">
        <v>13</v>
      </c>
      <c r="H322" s="186"/>
      <c r="I322" s="191"/>
    </row>
    <row r="323" spans="2:9" x14ac:dyDescent="0.35">
      <c r="B323" s="243"/>
      <c r="C323" s="111">
        <v>14</v>
      </c>
      <c r="D323" s="111" t="s">
        <v>540</v>
      </c>
      <c r="E323" s="111" t="s">
        <v>541</v>
      </c>
      <c r="F323" s="137">
        <f t="shared" si="7"/>
        <v>80</v>
      </c>
      <c r="G323" s="37">
        <v>16</v>
      </c>
      <c r="H323" s="186"/>
      <c r="I323" s="191"/>
    </row>
    <row r="324" spans="2:9" x14ac:dyDescent="0.35">
      <c r="B324" s="243"/>
      <c r="C324" s="111">
        <v>15</v>
      </c>
      <c r="D324" s="111" t="s">
        <v>542</v>
      </c>
      <c r="E324" s="111" t="s">
        <v>543</v>
      </c>
      <c r="F324" s="137">
        <f t="shared" si="7"/>
        <v>60</v>
      </c>
      <c r="G324" s="36">
        <v>12</v>
      </c>
      <c r="H324" s="186"/>
      <c r="I324" s="191"/>
    </row>
    <row r="325" spans="2:9" x14ac:dyDescent="0.35">
      <c r="B325" s="243"/>
      <c r="C325" s="111">
        <v>16</v>
      </c>
      <c r="D325" s="111" t="s">
        <v>544</v>
      </c>
      <c r="E325" s="111" t="s">
        <v>545</v>
      </c>
      <c r="F325" s="137">
        <f t="shared" si="7"/>
        <v>125</v>
      </c>
      <c r="G325" s="37">
        <v>25</v>
      </c>
      <c r="H325" s="186"/>
      <c r="I325" s="191"/>
    </row>
    <row r="326" spans="2:9" x14ac:dyDescent="0.35">
      <c r="B326" s="244"/>
      <c r="C326" s="115"/>
      <c r="D326" s="40" t="s">
        <v>546</v>
      </c>
      <c r="E326" s="40"/>
      <c r="F326" s="40">
        <f>SUM(F310:F325)</f>
        <v>23265</v>
      </c>
      <c r="G326" s="40">
        <f>SUM(G310:G325)</f>
        <v>4653</v>
      </c>
      <c r="H326" s="188"/>
      <c r="I326" s="191"/>
    </row>
    <row r="327" spans="2:9" x14ac:dyDescent="0.35">
      <c r="B327" s="242" t="s">
        <v>550</v>
      </c>
      <c r="C327" s="111">
        <v>1</v>
      </c>
      <c r="D327" s="111" t="s">
        <v>547</v>
      </c>
      <c r="E327" s="111" t="s">
        <v>166</v>
      </c>
      <c r="F327" s="137">
        <f t="shared" ref="F327:F353" si="8">G327*5</f>
        <v>9000</v>
      </c>
      <c r="G327" s="35">
        <v>1800</v>
      </c>
      <c r="H327" s="186"/>
      <c r="I327" s="191"/>
    </row>
    <row r="328" spans="2:9" x14ac:dyDescent="0.35">
      <c r="B328" s="243"/>
      <c r="C328" s="111">
        <v>2</v>
      </c>
      <c r="D328" s="111" t="s">
        <v>548</v>
      </c>
      <c r="E328" s="111" t="s">
        <v>485</v>
      </c>
      <c r="F328" s="137">
        <f t="shared" si="8"/>
        <v>1150</v>
      </c>
      <c r="G328" s="35">
        <v>230</v>
      </c>
      <c r="H328" s="186"/>
      <c r="I328" s="191"/>
    </row>
    <row r="329" spans="2:9" x14ac:dyDescent="0.35">
      <c r="B329" s="243"/>
      <c r="C329" s="111">
        <v>3</v>
      </c>
      <c r="D329" s="111" t="s">
        <v>549</v>
      </c>
      <c r="E329" s="111" t="s">
        <v>467</v>
      </c>
      <c r="F329" s="137">
        <f t="shared" si="8"/>
        <v>1000</v>
      </c>
      <c r="G329" s="35">
        <v>200</v>
      </c>
      <c r="H329" s="186"/>
      <c r="I329" s="191"/>
    </row>
    <row r="330" spans="2:9" x14ac:dyDescent="0.35">
      <c r="B330" s="243"/>
      <c r="C330" s="111">
        <v>4</v>
      </c>
      <c r="D330" s="111" t="s">
        <v>551</v>
      </c>
      <c r="E330" s="111" t="s">
        <v>476</v>
      </c>
      <c r="F330" s="137">
        <f t="shared" si="8"/>
        <v>1400</v>
      </c>
      <c r="G330" s="35">
        <v>280</v>
      </c>
      <c r="H330" s="186"/>
      <c r="I330" s="191"/>
    </row>
    <row r="331" spans="2:9" x14ac:dyDescent="0.35">
      <c r="B331" s="243"/>
      <c r="C331" s="111">
        <v>5</v>
      </c>
      <c r="D331" s="111" t="s">
        <v>552</v>
      </c>
      <c r="E331" s="111" t="s">
        <v>553</v>
      </c>
      <c r="F331" s="137">
        <f t="shared" si="8"/>
        <v>750</v>
      </c>
      <c r="G331" s="36">
        <v>150</v>
      </c>
      <c r="H331" s="186"/>
      <c r="I331" s="191"/>
    </row>
    <row r="332" spans="2:9" x14ac:dyDescent="0.35">
      <c r="B332" s="243"/>
      <c r="C332" s="111">
        <v>6</v>
      </c>
      <c r="D332" s="111" t="s">
        <v>554</v>
      </c>
      <c r="E332" s="111" t="s">
        <v>555</v>
      </c>
      <c r="F332" s="137">
        <f t="shared" si="8"/>
        <v>1250</v>
      </c>
      <c r="G332" s="36">
        <v>250</v>
      </c>
      <c r="H332" s="186"/>
      <c r="I332" s="191"/>
    </row>
    <row r="333" spans="2:9" x14ac:dyDescent="0.35">
      <c r="B333" s="243"/>
      <c r="C333" s="111">
        <v>7</v>
      </c>
      <c r="D333" s="111" t="s">
        <v>556</v>
      </c>
      <c r="E333" s="111" t="s">
        <v>557</v>
      </c>
      <c r="F333" s="137">
        <f t="shared" si="8"/>
        <v>500</v>
      </c>
      <c r="G333" s="36">
        <v>100</v>
      </c>
      <c r="H333" s="186"/>
      <c r="I333" s="191"/>
    </row>
    <row r="334" spans="2:9" x14ac:dyDescent="0.35">
      <c r="B334" s="243"/>
      <c r="C334" s="111">
        <v>8</v>
      </c>
      <c r="D334" s="111" t="s">
        <v>558</v>
      </c>
      <c r="E334" s="111" t="s">
        <v>559</v>
      </c>
      <c r="F334" s="137">
        <f t="shared" si="8"/>
        <v>1500</v>
      </c>
      <c r="G334" s="36">
        <v>300</v>
      </c>
      <c r="H334" s="186"/>
      <c r="I334" s="191"/>
    </row>
    <row r="335" spans="2:9" x14ac:dyDescent="0.35">
      <c r="B335" s="243"/>
      <c r="C335" s="111">
        <v>9</v>
      </c>
      <c r="D335" s="111" t="s">
        <v>560</v>
      </c>
      <c r="E335" s="111" t="s">
        <v>557</v>
      </c>
      <c r="F335" s="137">
        <f t="shared" si="8"/>
        <v>600</v>
      </c>
      <c r="G335" s="37">
        <v>120</v>
      </c>
      <c r="H335" s="186"/>
      <c r="I335" s="191"/>
    </row>
    <row r="336" spans="2:9" x14ac:dyDescent="0.35">
      <c r="B336" s="243"/>
      <c r="C336" s="111">
        <v>10</v>
      </c>
      <c r="D336" s="111" t="s">
        <v>561</v>
      </c>
      <c r="E336" s="111" t="s">
        <v>562</v>
      </c>
      <c r="F336" s="137">
        <f t="shared" si="8"/>
        <v>750</v>
      </c>
      <c r="G336" s="37">
        <v>150</v>
      </c>
      <c r="H336" s="186"/>
      <c r="I336" s="191"/>
    </row>
    <row r="337" spans="2:9" x14ac:dyDescent="0.35">
      <c r="B337" s="243"/>
      <c r="C337" s="111">
        <v>11</v>
      </c>
      <c r="D337" s="111" t="s">
        <v>563</v>
      </c>
      <c r="E337" s="111" t="s">
        <v>553</v>
      </c>
      <c r="F337" s="137">
        <f t="shared" si="8"/>
        <v>500</v>
      </c>
      <c r="G337" s="37">
        <v>100</v>
      </c>
      <c r="H337" s="186"/>
      <c r="I337" s="191"/>
    </row>
    <row r="338" spans="2:9" x14ac:dyDescent="0.35">
      <c r="B338" s="243"/>
      <c r="C338" s="111">
        <v>12</v>
      </c>
      <c r="D338" s="111" t="s">
        <v>564</v>
      </c>
      <c r="E338" s="111" t="s">
        <v>565</v>
      </c>
      <c r="F338" s="137">
        <f t="shared" si="8"/>
        <v>650</v>
      </c>
      <c r="G338" s="37">
        <v>130</v>
      </c>
      <c r="H338" s="186"/>
      <c r="I338" s="191"/>
    </row>
    <row r="339" spans="2:9" x14ac:dyDescent="0.35">
      <c r="B339" s="243"/>
      <c r="C339" s="111">
        <v>13</v>
      </c>
      <c r="D339" s="111" t="s">
        <v>566</v>
      </c>
      <c r="E339" s="111" t="s">
        <v>476</v>
      </c>
      <c r="F339" s="137">
        <f t="shared" si="8"/>
        <v>750</v>
      </c>
      <c r="G339" s="37">
        <v>150</v>
      </c>
      <c r="H339" s="186"/>
      <c r="I339" s="191"/>
    </row>
    <row r="340" spans="2:9" x14ac:dyDescent="0.35">
      <c r="B340" s="243"/>
      <c r="C340" s="111">
        <v>14</v>
      </c>
      <c r="D340" s="111" t="s">
        <v>567</v>
      </c>
      <c r="E340" s="111" t="s">
        <v>467</v>
      </c>
      <c r="F340" s="137">
        <f t="shared" si="8"/>
        <v>250</v>
      </c>
      <c r="G340" s="37">
        <v>50</v>
      </c>
      <c r="H340" s="186"/>
      <c r="I340" s="191"/>
    </row>
    <row r="341" spans="2:9" x14ac:dyDescent="0.35">
      <c r="B341" s="243"/>
      <c r="C341" s="111">
        <v>15</v>
      </c>
      <c r="D341" s="111" t="s">
        <v>568</v>
      </c>
      <c r="E341" s="111" t="s">
        <v>496</v>
      </c>
      <c r="F341" s="137">
        <f t="shared" si="8"/>
        <v>790</v>
      </c>
      <c r="G341" s="37">
        <v>158</v>
      </c>
      <c r="H341" s="186"/>
      <c r="I341" s="191"/>
    </row>
    <row r="342" spans="2:9" x14ac:dyDescent="0.35">
      <c r="B342" s="243"/>
      <c r="C342" s="111">
        <v>16</v>
      </c>
      <c r="D342" s="111" t="s">
        <v>569</v>
      </c>
      <c r="E342" s="111" t="s">
        <v>559</v>
      </c>
      <c r="F342" s="137">
        <f t="shared" si="8"/>
        <v>250</v>
      </c>
      <c r="G342" s="37">
        <v>50</v>
      </c>
      <c r="H342" s="186"/>
      <c r="I342" s="191"/>
    </row>
    <row r="343" spans="2:9" x14ac:dyDescent="0.35">
      <c r="B343" s="243"/>
      <c r="C343" s="111">
        <v>17</v>
      </c>
      <c r="D343" s="111" t="s">
        <v>570</v>
      </c>
      <c r="E343" s="111" t="s">
        <v>474</v>
      </c>
      <c r="F343" s="137">
        <f t="shared" si="8"/>
        <v>200</v>
      </c>
      <c r="G343" s="37">
        <v>40</v>
      </c>
      <c r="H343" s="186"/>
      <c r="I343" s="191"/>
    </row>
    <row r="344" spans="2:9" x14ac:dyDescent="0.35">
      <c r="B344" s="243"/>
      <c r="C344" s="111">
        <v>18</v>
      </c>
      <c r="D344" s="111" t="s">
        <v>571</v>
      </c>
      <c r="E344" s="111" t="s">
        <v>467</v>
      </c>
      <c r="F344" s="137">
        <f t="shared" si="8"/>
        <v>450</v>
      </c>
      <c r="G344" s="37">
        <v>90</v>
      </c>
      <c r="H344" s="186"/>
      <c r="I344" s="191"/>
    </row>
    <row r="345" spans="2:9" x14ac:dyDescent="0.35">
      <c r="B345" s="243"/>
      <c r="C345" s="111">
        <v>19</v>
      </c>
      <c r="D345" s="111" t="s">
        <v>572</v>
      </c>
      <c r="E345" s="111" t="s">
        <v>480</v>
      </c>
      <c r="F345" s="137">
        <f t="shared" si="8"/>
        <v>125</v>
      </c>
      <c r="G345" s="37">
        <v>25</v>
      </c>
      <c r="H345" s="186"/>
      <c r="I345" s="191"/>
    </row>
    <row r="346" spans="2:9" x14ac:dyDescent="0.35">
      <c r="B346" s="243"/>
      <c r="C346" s="111">
        <v>20</v>
      </c>
      <c r="D346" s="111" t="s">
        <v>573</v>
      </c>
      <c r="E346" s="111" t="s">
        <v>496</v>
      </c>
      <c r="F346" s="137">
        <f t="shared" si="8"/>
        <v>150</v>
      </c>
      <c r="G346" s="37">
        <v>30</v>
      </c>
      <c r="H346" s="186"/>
      <c r="I346" s="191"/>
    </row>
    <row r="347" spans="2:9" x14ac:dyDescent="0.35">
      <c r="B347" s="243"/>
      <c r="C347" s="111">
        <v>21</v>
      </c>
      <c r="D347" s="111" t="s">
        <v>574</v>
      </c>
      <c r="E347" s="111" t="s">
        <v>517</v>
      </c>
      <c r="F347" s="137">
        <f t="shared" si="8"/>
        <v>125</v>
      </c>
      <c r="G347" s="37">
        <v>25</v>
      </c>
      <c r="H347" s="186"/>
      <c r="I347" s="191"/>
    </row>
    <row r="348" spans="2:9" x14ac:dyDescent="0.35">
      <c r="B348" s="243"/>
      <c r="C348" s="111">
        <v>22</v>
      </c>
      <c r="D348" s="111" t="s">
        <v>575</v>
      </c>
      <c r="E348" s="111" t="s">
        <v>576</v>
      </c>
      <c r="F348" s="137">
        <f t="shared" si="8"/>
        <v>200</v>
      </c>
      <c r="G348" s="37">
        <v>40</v>
      </c>
      <c r="H348" s="186"/>
      <c r="I348" s="191"/>
    </row>
    <row r="349" spans="2:9" x14ac:dyDescent="0.35">
      <c r="B349" s="243"/>
      <c r="C349" s="111">
        <v>23</v>
      </c>
      <c r="D349" s="111" t="s">
        <v>577</v>
      </c>
      <c r="E349" s="111" t="s">
        <v>480</v>
      </c>
      <c r="F349" s="137">
        <f t="shared" si="8"/>
        <v>150</v>
      </c>
      <c r="G349" s="37">
        <v>30</v>
      </c>
      <c r="H349" s="186"/>
      <c r="I349" s="191"/>
    </row>
    <row r="350" spans="2:9" x14ac:dyDescent="0.35">
      <c r="B350" s="243"/>
      <c r="C350" s="111">
        <v>24</v>
      </c>
      <c r="D350" s="111" t="s">
        <v>578</v>
      </c>
      <c r="E350" s="111" t="s">
        <v>483</v>
      </c>
      <c r="F350" s="137">
        <f t="shared" si="8"/>
        <v>205</v>
      </c>
      <c r="G350" s="36">
        <v>41</v>
      </c>
      <c r="H350" s="186"/>
      <c r="I350" s="191"/>
    </row>
    <row r="351" spans="2:9" x14ac:dyDescent="0.35">
      <c r="B351" s="243"/>
      <c r="C351" s="111">
        <v>25</v>
      </c>
      <c r="D351" s="111" t="s">
        <v>579</v>
      </c>
      <c r="E351" s="111" t="s">
        <v>559</v>
      </c>
      <c r="F351" s="137">
        <f t="shared" si="8"/>
        <v>250</v>
      </c>
      <c r="G351" s="37">
        <v>50</v>
      </c>
      <c r="H351" s="186"/>
      <c r="I351" s="191"/>
    </row>
    <row r="352" spans="2:9" x14ac:dyDescent="0.35">
      <c r="B352" s="243"/>
      <c r="C352" s="111">
        <v>26</v>
      </c>
      <c r="D352" s="111" t="s">
        <v>580</v>
      </c>
      <c r="E352" s="111" t="s">
        <v>562</v>
      </c>
      <c r="F352" s="137">
        <f t="shared" si="8"/>
        <v>190</v>
      </c>
      <c r="G352" s="37">
        <v>38</v>
      </c>
      <c r="H352" s="186"/>
      <c r="I352" s="191"/>
    </row>
    <row r="353" spans="2:9" x14ac:dyDescent="0.35">
      <c r="B353" s="243"/>
      <c r="C353" s="111">
        <v>27</v>
      </c>
      <c r="D353" s="111" t="s">
        <v>581</v>
      </c>
      <c r="E353" s="111" t="s">
        <v>576</v>
      </c>
      <c r="F353" s="137">
        <f t="shared" si="8"/>
        <v>150</v>
      </c>
      <c r="G353" s="37">
        <v>30</v>
      </c>
      <c r="H353" s="186"/>
      <c r="I353" s="191"/>
    </row>
    <row r="354" spans="2:9" x14ac:dyDescent="0.35">
      <c r="B354" s="244"/>
      <c r="C354" s="115"/>
      <c r="D354" s="40" t="s">
        <v>582</v>
      </c>
      <c r="E354" s="40"/>
      <c r="F354" s="40">
        <f>SUM(F327:F353)</f>
        <v>23285</v>
      </c>
      <c r="G354" s="40">
        <f>SUM(G327:G353)</f>
        <v>4657</v>
      </c>
      <c r="H354" s="188"/>
      <c r="I354" s="191"/>
    </row>
    <row r="355" spans="2:9" x14ac:dyDescent="0.35">
      <c r="B355" s="232" t="s">
        <v>583</v>
      </c>
      <c r="C355" s="111">
        <v>1</v>
      </c>
      <c r="D355" s="111" t="s">
        <v>584</v>
      </c>
      <c r="E355" s="111" t="s">
        <v>166</v>
      </c>
      <c r="F355" s="137">
        <f t="shared" ref="F355:F379" si="9">G355*5</f>
        <v>4500</v>
      </c>
      <c r="G355" s="35">
        <v>900</v>
      </c>
      <c r="H355" s="186"/>
      <c r="I355" s="191"/>
    </row>
    <row r="356" spans="2:9" x14ac:dyDescent="0.35">
      <c r="B356" s="232"/>
      <c r="C356" s="111">
        <v>2</v>
      </c>
      <c r="D356" s="111" t="s">
        <v>585</v>
      </c>
      <c r="E356" s="111" t="s">
        <v>485</v>
      </c>
      <c r="F356" s="137">
        <f t="shared" si="9"/>
        <v>2000</v>
      </c>
      <c r="G356" s="36">
        <v>400</v>
      </c>
      <c r="H356" s="186"/>
      <c r="I356" s="191"/>
    </row>
    <row r="357" spans="2:9" x14ac:dyDescent="0.35">
      <c r="B357" s="232"/>
      <c r="C357" s="111">
        <v>3</v>
      </c>
      <c r="D357" s="113" t="s">
        <v>586</v>
      </c>
      <c r="E357" s="111" t="s">
        <v>587</v>
      </c>
      <c r="F357" s="137">
        <f t="shared" si="9"/>
        <v>700</v>
      </c>
      <c r="G357" s="36">
        <v>140</v>
      </c>
      <c r="H357" s="186"/>
      <c r="I357" s="191"/>
    </row>
    <row r="358" spans="2:9" x14ac:dyDescent="0.35">
      <c r="B358" s="232"/>
      <c r="C358" s="111">
        <v>4</v>
      </c>
      <c r="D358" s="113" t="s">
        <v>588</v>
      </c>
      <c r="E358" s="111" t="s">
        <v>589</v>
      </c>
      <c r="F358" s="137">
        <f t="shared" si="9"/>
        <v>1600</v>
      </c>
      <c r="G358" s="37">
        <v>320</v>
      </c>
      <c r="H358" s="186"/>
      <c r="I358" s="191"/>
    </row>
    <row r="359" spans="2:9" x14ac:dyDescent="0.35">
      <c r="B359" s="232"/>
      <c r="C359" s="111">
        <v>5</v>
      </c>
      <c r="D359" s="113" t="s">
        <v>590</v>
      </c>
      <c r="E359" s="111" t="s">
        <v>471</v>
      </c>
      <c r="F359" s="137">
        <f t="shared" si="9"/>
        <v>1000</v>
      </c>
      <c r="G359" s="37">
        <v>200</v>
      </c>
      <c r="H359" s="186"/>
      <c r="I359" s="191"/>
    </row>
    <row r="360" spans="2:9" x14ac:dyDescent="0.35">
      <c r="B360" s="232"/>
      <c r="C360" s="111">
        <v>6</v>
      </c>
      <c r="D360" s="113" t="s">
        <v>591</v>
      </c>
      <c r="E360" s="111" t="s">
        <v>488</v>
      </c>
      <c r="F360" s="137">
        <f t="shared" si="9"/>
        <v>200</v>
      </c>
      <c r="G360" s="37">
        <v>40</v>
      </c>
      <c r="H360" s="186"/>
      <c r="I360" s="191"/>
    </row>
    <row r="361" spans="2:9" x14ac:dyDescent="0.35">
      <c r="B361" s="232"/>
      <c r="C361" s="111">
        <v>7</v>
      </c>
      <c r="D361" s="113" t="s">
        <v>592</v>
      </c>
      <c r="E361" s="111" t="s">
        <v>483</v>
      </c>
      <c r="F361" s="137">
        <f t="shared" si="9"/>
        <v>500</v>
      </c>
      <c r="G361" s="37">
        <v>100</v>
      </c>
      <c r="H361" s="186"/>
      <c r="I361" s="191"/>
    </row>
    <row r="362" spans="2:9" x14ac:dyDescent="0.35">
      <c r="B362" s="232"/>
      <c r="C362" s="111">
        <v>8</v>
      </c>
      <c r="D362" s="111" t="s">
        <v>593</v>
      </c>
      <c r="E362" s="111" t="s">
        <v>465</v>
      </c>
      <c r="F362" s="137">
        <f t="shared" si="9"/>
        <v>450</v>
      </c>
      <c r="G362" s="37">
        <v>90</v>
      </c>
      <c r="H362" s="186"/>
      <c r="I362" s="191"/>
    </row>
    <row r="363" spans="2:9" x14ac:dyDescent="0.35">
      <c r="B363" s="232"/>
      <c r="C363" s="111">
        <v>9</v>
      </c>
      <c r="D363" s="111" t="s">
        <v>594</v>
      </c>
      <c r="E363" s="111" t="s">
        <v>460</v>
      </c>
      <c r="F363" s="137">
        <f t="shared" si="9"/>
        <v>2035</v>
      </c>
      <c r="G363" s="37">
        <v>407</v>
      </c>
      <c r="H363" s="186"/>
      <c r="I363" s="191"/>
    </row>
    <row r="364" spans="2:9" x14ac:dyDescent="0.35">
      <c r="B364" s="232"/>
      <c r="C364" s="111">
        <v>10</v>
      </c>
      <c r="D364" s="111" t="s">
        <v>595</v>
      </c>
      <c r="E364" s="111" t="s">
        <v>496</v>
      </c>
      <c r="F364" s="137">
        <f t="shared" si="9"/>
        <v>950</v>
      </c>
      <c r="G364" s="37">
        <v>190</v>
      </c>
      <c r="H364" s="186"/>
      <c r="I364" s="191"/>
    </row>
    <row r="365" spans="2:9" x14ac:dyDescent="0.35">
      <c r="B365" s="232"/>
      <c r="C365" s="111">
        <v>11</v>
      </c>
      <c r="D365" s="111" t="s">
        <v>596</v>
      </c>
      <c r="E365" s="111" t="s">
        <v>597</v>
      </c>
      <c r="F365" s="137">
        <f t="shared" si="9"/>
        <v>1250</v>
      </c>
      <c r="G365" s="37">
        <v>250</v>
      </c>
      <c r="H365" s="186"/>
      <c r="I365" s="191"/>
    </row>
    <row r="366" spans="2:9" x14ac:dyDescent="0.35">
      <c r="B366" s="232"/>
      <c r="C366" s="111">
        <v>12</v>
      </c>
      <c r="D366" s="111" t="s">
        <v>598</v>
      </c>
      <c r="E366" s="111" t="s">
        <v>599</v>
      </c>
      <c r="F366" s="137">
        <f t="shared" si="9"/>
        <v>850</v>
      </c>
      <c r="G366" s="37">
        <v>170</v>
      </c>
      <c r="H366" s="186"/>
      <c r="I366" s="191"/>
    </row>
    <row r="367" spans="2:9" x14ac:dyDescent="0.35">
      <c r="B367" s="232"/>
      <c r="C367" s="111">
        <v>13</v>
      </c>
      <c r="D367" s="111" t="s">
        <v>600</v>
      </c>
      <c r="E367" s="111" t="s">
        <v>506</v>
      </c>
      <c r="F367" s="137">
        <f t="shared" si="9"/>
        <v>500</v>
      </c>
      <c r="G367" s="37">
        <v>100</v>
      </c>
      <c r="H367" s="186"/>
      <c r="I367" s="191"/>
    </row>
    <row r="368" spans="2:9" x14ac:dyDescent="0.35">
      <c r="B368" s="232"/>
      <c r="C368" s="111">
        <v>14</v>
      </c>
      <c r="D368" s="111" t="s">
        <v>601</v>
      </c>
      <c r="E368" s="111" t="s">
        <v>485</v>
      </c>
      <c r="F368" s="137">
        <f t="shared" si="9"/>
        <v>750</v>
      </c>
      <c r="G368" s="37">
        <v>150</v>
      </c>
      <c r="H368" s="186"/>
      <c r="I368" s="191"/>
    </row>
    <row r="369" spans="2:9" x14ac:dyDescent="0.35">
      <c r="B369" s="232"/>
      <c r="C369" s="111">
        <v>15</v>
      </c>
      <c r="D369" s="111" t="s">
        <v>602</v>
      </c>
      <c r="E369" s="111" t="s">
        <v>541</v>
      </c>
      <c r="F369" s="137">
        <f t="shared" si="9"/>
        <v>600</v>
      </c>
      <c r="G369" s="37">
        <v>120</v>
      </c>
      <c r="H369" s="186"/>
      <c r="I369" s="191"/>
    </row>
    <row r="370" spans="2:9" x14ac:dyDescent="0.35">
      <c r="B370" s="232"/>
      <c r="C370" s="111">
        <v>16</v>
      </c>
      <c r="D370" s="111" t="s">
        <v>603</v>
      </c>
      <c r="E370" s="111" t="s">
        <v>604</v>
      </c>
      <c r="F370" s="137">
        <f t="shared" si="9"/>
        <v>450</v>
      </c>
      <c r="G370" s="36">
        <v>90</v>
      </c>
      <c r="H370" s="186"/>
      <c r="I370" s="191"/>
    </row>
    <row r="371" spans="2:9" x14ac:dyDescent="0.35">
      <c r="B371" s="232"/>
      <c r="C371" s="111">
        <v>17</v>
      </c>
      <c r="D371" s="111" t="s">
        <v>605</v>
      </c>
      <c r="E371" s="111" t="s">
        <v>527</v>
      </c>
      <c r="F371" s="137">
        <f t="shared" si="9"/>
        <v>435</v>
      </c>
      <c r="G371" s="37">
        <v>87</v>
      </c>
      <c r="H371" s="186"/>
      <c r="I371" s="191"/>
    </row>
    <row r="372" spans="2:9" x14ac:dyDescent="0.35">
      <c r="B372" s="232"/>
      <c r="C372" s="111">
        <v>18</v>
      </c>
      <c r="D372" s="111" t="s">
        <v>606</v>
      </c>
      <c r="E372" s="111" t="s">
        <v>607</v>
      </c>
      <c r="F372" s="137">
        <f t="shared" si="9"/>
        <v>100</v>
      </c>
      <c r="G372" s="37">
        <v>20</v>
      </c>
      <c r="H372" s="186"/>
      <c r="I372" s="191"/>
    </row>
    <row r="373" spans="2:9" x14ac:dyDescent="0.35">
      <c r="B373" s="232"/>
      <c r="C373" s="111">
        <v>19</v>
      </c>
      <c r="D373" s="111" t="s">
        <v>608</v>
      </c>
      <c r="E373" s="111" t="s">
        <v>467</v>
      </c>
      <c r="F373" s="137">
        <f t="shared" si="9"/>
        <v>150</v>
      </c>
      <c r="G373" s="37">
        <v>30</v>
      </c>
      <c r="H373" s="186"/>
      <c r="I373" s="191"/>
    </row>
    <row r="374" spans="2:9" x14ac:dyDescent="0.35">
      <c r="B374" s="232"/>
      <c r="C374" s="111">
        <v>20</v>
      </c>
      <c r="D374" s="111" t="s">
        <v>609</v>
      </c>
      <c r="E374" s="111" t="s">
        <v>517</v>
      </c>
      <c r="F374" s="137">
        <f t="shared" si="9"/>
        <v>600</v>
      </c>
      <c r="G374" s="37">
        <v>120</v>
      </c>
      <c r="H374" s="186"/>
      <c r="I374" s="191"/>
    </row>
    <row r="375" spans="2:9" x14ac:dyDescent="0.35">
      <c r="B375" s="232"/>
      <c r="C375" s="111">
        <v>21</v>
      </c>
      <c r="D375" s="111" t="s">
        <v>610</v>
      </c>
      <c r="E375" s="111" t="s">
        <v>611</v>
      </c>
      <c r="F375" s="137">
        <f t="shared" si="9"/>
        <v>600</v>
      </c>
      <c r="G375" s="36">
        <v>120</v>
      </c>
      <c r="H375" s="186"/>
      <c r="I375" s="191"/>
    </row>
    <row r="376" spans="2:9" x14ac:dyDescent="0.35">
      <c r="B376" s="232"/>
      <c r="C376" s="111">
        <v>22</v>
      </c>
      <c r="D376" s="111" t="s">
        <v>612</v>
      </c>
      <c r="E376" s="111" t="s">
        <v>607</v>
      </c>
      <c r="F376" s="137">
        <f t="shared" si="9"/>
        <v>200</v>
      </c>
      <c r="G376" s="37">
        <v>40</v>
      </c>
      <c r="H376" s="186"/>
      <c r="I376" s="191"/>
    </row>
    <row r="377" spans="2:9" x14ac:dyDescent="0.35">
      <c r="B377" s="232"/>
      <c r="C377" s="111">
        <v>23</v>
      </c>
      <c r="D377" s="111" t="s">
        <v>613</v>
      </c>
      <c r="E377" s="111" t="s">
        <v>614</v>
      </c>
      <c r="F377" s="137">
        <f t="shared" si="9"/>
        <v>175</v>
      </c>
      <c r="G377" s="37">
        <v>35</v>
      </c>
      <c r="H377" s="186"/>
      <c r="I377" s="191"/>
    </row>
    <row r="378" spans="2:9" x14ac:dyDescent="0.35">
      <c r="B378" s="232"/>
      <c r="C378" s="111">
        <v>24</v>
      </c>
      <c r="D378" s="111" t="s">
        <v>615</v>
      </c>
      <c r="E378" s="111" t="s">
        <v>467</v>
      </c>
      <c r="F378" s="137">
        <f t="shared" si="9"/>
        <v>210</v>
      </c>
      <c r="G378" s="37">
        <v>42</v>
      </c>
      <c r="H378" s="186"/>
      <c r="I378" s="191"/>
    </row>
    <row r="379" spans="2:9" x14ac:dyDescent="0.35">
      <c r="B379" s="232"/>
      <c r="C379" s="111">
        <v>25</v>
      </c>
      <c r="D379" s="111" t="s">
        <v>616</v>
      </c>
      <c r="E379" s="111" t="s">
        <v>617</v>
      </c>
      <c r="F379" s="137">
        <f t="shared" si="9"/>
        <v>175</v>
      </c>
      <c r="G379" s="37">
        <v>35</v>
      </c>
      <c r="H379" s="186"/>
      <c r="I379" s="191"/>
    </row>
    <row r="380" spans="2:9" x14ac:dyDescent="0.35">
      <c r="B380" s="232"/>
      <c r="C380" s="112"/>
      <c r="D380" s="40" t="s">
        <v>618</v>
      </c>
      <c r="E380" s="40"/>
      <c r="F380" s="40">
        <f>SUM(F355:F379)</f>
        <v>20980</v>
      </c>
      <c r="G380" s="40">
        <f>SUM(G355:G379)</f>
        <v>4196</v>
      </c>
      <c r="H380" s="188"/>
      <c r="I380" s="191"/>
    </row>
    <row r="381" spans="2:9" x14ac:dyDescent="0.35">
      <c r="B381" s="232" t="s">
        <v>619</v>
      </c>
      <c r="C381" s="111">
        <v>1</v>
      </c>
      <c r="D381" s="111" t="s">
        <v>620</v>
      </c>
      <c r="E381" s="111" t="s">
        <v>166</v>
      </c>
      <c r="F381" s="137">
        <f t="shared" ref="F381:F402" si="10">G381*5</f>
        <v>5000</v>
      </c>
      <c r="G381" s="35">
        <v>1000</v>
      </c>
      <c r="H381" s="186"/>
      <c r="I381" s="191"/>
    </row>
    <row r="382" spans="2:9" x14ac:dyDescent="0.35">
      <c r="B382" s="232"/>
      <c r="C382" s="111">
        <v>2</v>
      </c>
      <c r="D382" s="111" t="s">
        <v>621</v>
      </c>
      <c r="E382" s="111" t="s">
        <v>622</v>
      </c>
      <c r="F382" s="137">
        <f t="shared" si="10"/>
        <v>100</v>
      </c>
      <c r="G382" s="36">
        <v>20</v>
      </c>
      <c r="H382" s="186"/>
      <c r="I382" s="191"/>
    </row>
    <row r="383" spans="2:9" x14ac:dyDescent="0.35">
      <c r="B383" s="232"/>
      <c r="C383" s="111">
        <v>3</v>
      </c>
      <c r="D383" s="111" t="s">
        <v>623</v>
      </c>
      <c r="E383" s="111" t="s">
        <v>21</v>
      </c>
      <c r="F383" s="137">
        <f t="shared" si="10"/>
        <v>150</v>
      </c>
      <c r="G383" s="36">
        <v>30</v>
      </c>
      <c r="H383" s="186"/>
      <c r="I383" s="191"/>
    </row>
    <row r="384" spans="2:9" x14ac:dyDescent="0.35">
      <c r="B384" s="232"/>
      <c r="C384" s="111">
        <v>4</v>
      </c>
      <c r="D384" s="111" t="s">
        <v>624</v>
      </c>
      <c r="E384" s="111" t="s">
        <v>21</v>
      </c>
      <c r="F384" s="137">
        <f t="shared" si="10"/>
        <v>250</v>
      </c>
      <c r="G384" s="36">
        <v>50</v>
      </c>
      <c r="H384" s="186"/>
      <c r="I384" s="191"/>
    </row>
    <row r="385" spans="2:9" x14ac:dyDescent="0.35">
      <c r="B385" s="232"/>
      <c r="C385" s="111">
        <v>5</v>
      </c>
      <c r="D385" s="111" t="s">
        <v>625</v>
      </c>
      <c r="E385" s="111" t="s">
        <v>506</v>
      </c>
      <c r="F385" s="137">
        <f t="shared" si="10"/>
        <v>1000</v>
      </c>
      <c r="G385" s="36">
        <v>200</v>
      </c>
      <c r="H385" s="186"/>
      <c r="I385" s="191"/>
    </row>
    <row r="386" spans="2:9" x14ac:dyDescent="0.35">
      <c r="B386" s="232"/>
      <c r="C386" s="111">
        <v>6</v>
      </c>
      <c r="D386" s="111" t="s">
        <v>626</v>
      </c>
      <c r="E386" s="111" t="s">
        <v>496</v>
      </c>
      <c r="F386" s="137">
        <f t="shared" si="10"/>
        <v>500</v>
      </c>
      <c r="G386" s="37">
        <v>100</v>
      </c>
      <c r="H386" s="186"/>
      <c r="I386" s="191"/>
    </row>
    <row r="387" spans="2:9" x14ac:dyDescent="0.35">
      <c r="B387" s="232"/>
      <c r="C387" s="111">
        <v>7</v>
      </c>
      <c r="D387" s="111" t="s">
        <v>627</v>
      </c>
      <c r="E387" s="111" t="s">
        <v>478</v>
      </c>
      <c r="F387" s="137">
        <f t="shared" si="10"/>
        <v>1000</v>
      </c>
      <c r="G387" s="37">
        <v>200</v>
      </c>
      <c r="H387" s="186"/>
      <c r="I387" s="191"/>
    </row>
    <row r="388" spans="2:9" x14ac:dyDescent="0.35">
      <c r="B388" s="232"/>
      <c r="C388" s="111">
        <v>8</v>
      </c>
      <c r="D388" s="111" t="s">
        <v>628</v>
      </c>
      <c r="E388" s="111" t="s">
        <v>629</v>
      </c>
      <c r="F388" s="137">
        <f t="shared" si="10"/>
        <v>250</v>
      </c>
      <c r="G388" s="37">
        <v>50</v>
      </c>
      <c r="H388" s="186"/>
      <c r="I388" s="191"/>
    </row>
    <row r="389" spans="2:9" x14ac:dyDescent="0.35">
      <c r="B389" s="232"/>
      <c r="C389" s="111">
        <v>9</v>
      </c>
      <c r="D389" s="111" t="s">
        <v>630</v>
      </c>
      <c r="E389" s="111" t="s">
        <v>474</v>
      </c>
      <c r="F389" s="137">
        <f t="shared" si="10"/>
        <v>900</v>
      </c>
      <c r="G389" s="37">
        <v>180</v>
      </c>
      <c r="H389" s="186"/>
      <c r="I389" s="191"/>
    </row>
    <row r="390" spans="2:9" x14ac:dyDescent="0.35">
      <c r="B390" s="232"/>
      <c r="C390" s="111">
        <v>10</v>
      </c>
      <c r="D390" s="111" t="s">
        <v>631</v>
      </c>
      <c r="E390" s="111" t="s">
        <v>632</v>
      </c>
      <c r="F390" s="137">
        <f t="shared" si="10"/>
        <v>400</v>
      </c>
      <c r="G390" s="37">
        <v>80</v>
      </c>
      <c r="H390" s="186"/>
      <c r="I390" s="191"/>
    </row>
    <row r="391" spans="2:9" x14ac:dyDescent="0.35">
      <c r="B391" s="232"/>
      <c r="C391" s="111">
        <v>11</v>
      </c>
      <c r="D391" s="111" t="s">
        <v>633</v>
      </c>
      <c r="E391" s="111" t="s">
        <v>634</v>
      </c>
      <c r="F391" s="137">
        <f t="shared" si="10"/>
        <v>500</v>
      </c>
      <c r="G391" s="37">
        <v>100</v>
      </c>
      <c r="H391" s="186"/>
      <c r="I391" s="191"/>
    </row>
    <row r="392" spans="2:9" x14ac:dyDescent="0.35">
      <c r="B392" s="232"/>
      <c r="C392" s="111">
        <v>12</v>
      </c>
      <c r="D392" s="111" t="s">
        <v>635</v>
      </c>
      <c r="E392" s="111" t="s">
        <v>555</v>
      </c>
      <c r="F392" s="137">
        <f t="shared" si="10"/>
        <v>750</v>
      </c>
      <c r="G392" s="37">
        <v>150</v>
      </c>
      <c r="H392" s="186"/>
      <c r="I392" s="191"/>
    </row>
    <row r="393" spans="2:9" x14ac:dyDescent="0.35">
      <c r="B393" s="232"/>
      <c r="C393" s="111">
        <v>13</v>
      </c>
      <c r="D393" s="111" t="s">
        <v>636</v>
      </c>
      <c r="E393" s="111" t="s">
        <v>637</v>
      </c>
      <c r="F393" s="137">
        <f t="shared" si="10"/>
        <v>350</v>
      </c>
      <c r="G393" s="37">
        <v>70</v>
      </c>
      <c r="H393" s="186"/>
      <c r="I393" s="191"/>
    </row>
    <row r="394" spans="2:9" x14ac:dyDescent="0.35">
      <c r="B394" s="232"/>
      <c r="C394" s="111">
        <v>14</v>
      </c>
      <c r="D394" s="111" t="s">
        <v>638</v>
      </c>
      <c r="E394" s="111" t="s">
        <v>639</v>
      </c>
      <c r="F394" s="137">
        <f t="shared" si="10"/>
        <v>1540</v>
      </c>
      <c r="G394" s="37">
        <v>308</v>
      </c>
      <c r="H394" s="186"/>
      <c r="I394" s="191"/>
    </row>
    <row r="395" spans="2:9" x14ac:dyDescent="0.35">
      <c r="B395" s="232"/>
      <c r="C395" s="111">
        <v>15</v>
      </c>
      <c r="D395" s="111" t="s">
        <v>640</v>
      </c>
      <c r="E395" s="111" t="s">
        <v>641</v>
      </c>
      <c r="F395" s="137">
        <f t="shared" si="10"/>
        <v>850</v>
      </c>
      <c r="G395" s="37">
        <v>170</v>
      </c>
      <c r="H395" s="186"/>
      <c r="I395" s="191"/>
    </row>
    <row r="396" spans="2:9" x14ac:dyDescent="0.35">
      <c r="B396" s="232"/>
      <c r="C396" s="111">
        <v>16</v>
      </c>
      <c r="D396" s="111" t="s">
        <v>642</v>
      </c>
      <c r="E396" s="111" t="s">
        <v>643</v>
      </c>
      <c r="F396" s="137">
        <f t="shared" si="10"/>
        <v>250</v>
      </c>
      <c r="G396" s="37">
        <v>50</v>
      </c>
      <c r="H396" s="186"/>
      <c r="I396" s="191"/>
    </row>
    <row r="397" spans="2:9" x14ac:dyDescent="0.35">
      <c r="B397" s="232"/>
      <c r="C397" s="111">
        <v>17</v>
      </c>
      <c r="D397" s="111" t="s">
        <v>644</v>
      </c>
      <c r="E397" s="111" t="s">
        <v>478</v>
      </c>
      <c r="F397" s="137">
        <f t="shared" si="10"/>
        <v>150</v>
      </c>
      <c r="G397" s="37">
        <v>30</v>
      </c>
      <c r="H397" s="186"/>
      <c r="I397" s="191"/>
    </row>
    <row r="398" spans="2:9" x14ac:dyDescent="0.35">
      <c r="B398" s="232"/>
      <c r="C398" s="111">
        <v>18</v>
      </c>
      <c r="D398" s="111" t="s">
        <v>645</v>
      </c>
      <c r="E398" s="111" t="s">
        <v>646</v>
      </c>
      <c r="F398" s="137">
        <f t="shared" si="10"/>
        <v>370</v>
      </c>
      <c r="G398" s="37">
        <v>74</v>
      </c>
      <c r="H398" s="186"/>
      <c r="I398" s="191"/>
    </row>
    <row r="399" spans="2:9" x14ac:dyDescent="0.35">
      <c r="B399" s="232"/>
      <c r="C399" s="111">
        <v>19</v>
      </c>
      <c r="D399" s="111" t="s">
        <v>647</v>
      </c>
      <c r="E399" s="111" t="s">
        <v>648</v>
      </c>
      <c r="F399" s="137">
        <f t="shared" si="10"/>
        <v>400</v>
      </c>
      <c r="G399" s="37">
        <v>80</v>
      </c>
      <c r="H399" s="186"/>
      <c r="I399" s="191"/>
    </row>
    <row r="400" spans="2:9" x14ac:dyDescent="0.35">
      <c r="B400" s="232"/>
      <c r="C400" s="111">
        <v>20</v>
      </c>
      <c r="D400" s="111" t="s">
        <v>649</v>
      </c>
      <c r="E400" s="111" t="s">
        <v>650</v>
      </c>
      <c r="F400" s="137">
        <f t="shared" si="10"/>
        <v>300</v>
      </c>
      <c r="G400" s="37">
        <v>60</v>
      </c>
      <c r="H400" s="186"/>
      <c r="I400" s="191"/>
    </row>
    <row r="401" spans="2:9" x14ac:dyDescent="0.35">
      <c r="B401" s="232"/>
      <c r="C401" s="111">
        <v>21</v>
      </c>
      <c r="D401" s="111" t="s">
        <v>651</v>
      </c>
      <c r="E401" s="111" t="s">
        <v>652</v>
      </c>
      <c r="F401" s="137">
        <f t="shared" si="10"/>
        <v>400</v>
      </c>
      <c r="G401" s="37">
        <v>80</v>
      </c>
      <c r="H401" s="186"/>
      <c r="I401" s="191"/>
    </row>
    <row r="402" spans="2:9" x14ac:dyDescent="0.35">
      <c r="B402" s="232"/>
      <c r="C402" s="111">
        <v>22</v>
      </c>
      <c r="D402" s="111" t="s">
        <v>653</v>
      </c>
      <c r="E402" s="111" t="s">
        <v>654</v>
      </c>
      <c r="F402" s="137">
        <f t="shared" si="10"/>
        <v>350</v>
      </c>
      <c r="G402" s="37">
        <v>70</v>
      </c>
      <c r="H402" s="186"/>
      <c r="I402" s="191"/>
    </row>
    <row r="403" spans="2:9" x14ac:dyDescent="0.35">
      <c r="B403" s="232"/>
      <c r="C403" s="111"/>
      <c r="D403" s="114" t="s">
        <v>655</v>
      </c>
      <c r="E403" s="114"/>
      <c r="F403" s="42">
        <f>SUM(F381:F402)</f>
        <v>15760</v>
      </c>
      <c r="G403" s="42">
        <f>SUM(G381:G402)</f>
        <v>3152</v>
      </c>
      <c r="H403" s="159"/>
      <c r="I403" s="191"/>
    </row>
    <row r="404" spans="2:9" x14ac:dyDescent="0.35">
      <c r="B404" s="232"/>
      <c r="C404" s="147">
        <f>C402+C379+C353+C325+C308</f>
        <v>132</v>
      </c>
      <c r="D404" s="40" t="s">
        <v>1031</v>
      </c>
      <c r="E404" s="40"/>
      <c r="F404" s="40">
        <f>F403+F380+F354+F326+F309</f>
        <v>183055</v>
      </c>
      <c r="G404" s="40">
        <f>G403+G380+G354+G326+G309</f>
        <v>36611</v>
      </c>
      <c r="H404" s="159"/>
      <c r="I404" s="191"/>
    </row>
    <row r="405" spans="2:9" ht="15" customHeight="1" x14ac:dyDescent="0.35">
      <c r="B405" s="194" t="s">
        <v>0</v>
      </c>
      <c r="C405" s="245"/>
      <c r="D405" s="194" t="s">
        <v>1</v>
      </c>
      <c r="E405" s="195" t="s">
        <v>2</v>
      </c>
      <c r="F405" s="194" t="s">
        <v>3</v>
      </c>
      <c r="G405" s="194" t="s">
        <v>4</v>
      </c>
      <c r="H405" s="228" t="s">
        <v>347</v>
      </c>
      <c r="I405" s="191"/>
    </row>
    <row r="406" spans="2:9" ht="15" customHeight="1" x14ac:dyDescent="0.35">
      <c r="B406" s="194"/>
      <c r="C406" s="246"/>
      <c r="D406" s="194"/>
      <c r="E406" s="196"/>
      <c r="F406" s="194"/>
      <c r="G406" s="194"/>
      <c r="H406" s="229"/>
      <c r="I406" s="191"/>
    </row>
    <row r="407" spans="2:9" x14ac:dyDescent="0.35">
      <c r="B407" s="194"/>
      <c r="C407" s="247"/>
      <c r="D407" s="194"/>
      <c r="E407" s="197"/>
      <c r="F407" s="194"/>
      <c r="G407" s="194"/>
      <c r="H407" s="230"/>
      <c r="I407" s="191"/>
    </row>
    <row r="408" spans="2:9" ht="15.5" x14ac:dyDescent="0.35">
      <c r="B408" s="15"/>
      <c r="C408" s="15"/>
      <c r="D408" s="15"/>
      <c r="E408" s="16"/>
      <c r="F408" s="15"/>
      <c r="G408" s="15"/>
      <c r="H408" s="160"/>
      <c r="I408" s="191"/>
    </row>
    <row r="409" spans="2:9" ht="15.5" x14ac:dyDescent="0.35">
      <c r="B409" s="198" t="s">
        <v>350</v>
      </c>
      <c r="C409" s="111">
        <v>1</v>
      </c>
      <c r="D409" s="17" t="s">
        <v>351</v>
      </c>
      <c r="E409" s="18">
        <v>0</v>
      </c>
      <c r="F409" s="19">
        <v>148575.85199999998</v>
      </c>
      <c r="G409" s="19">
        <f>F409/5</f>
        <v>29715.170399999995</v>
      </c>
      <c r="H409" s="161" t="s">
        <v>352</v>
      </c>
      <c r="I409" s="191"/>
    </row>
    <row r="410" spans="2:9" ht="15.5" x14ac:dyDescent="0.35">
      <c r="B410" s="199"/>
      <c r="C410" s="111">
        <v>2</v>
      </c>
      <c r="D410" s="17" t="s">
        <v>353</v>
      </c>
      <c r="E410" s="18">
        <v>18</v>
      </c>
      <c r="F410" s="19">
        <v>2923.252</v>
      </c>
      <c r="G410" s="19">
        <f t="shared" ref="G410:G436" si="11">F410/5</f>
        <v>584.65039999999999</v>
      </c>
      <c r="H410" s="161" t="s">
        <v>352</v>
      </c>
      <c r="I410" s="191"/>
    </row>
    <row r="411" spans="2:9" ht="15.5" x14ac:dyDescent="0.35">
      <c r="B411" s="199"/>
      <c r="C411" s="111">
        <v>3</v>
      </c>
      <c r="D411" s="17" t="s">
        <v>354</v>
      </c>
      <c r="E411" s="18">
        <v>22</v>
      </c>
      <c r="F411" s="19">
        <v>1019.6382</v>
      </c>
      <c r="G411" s="19">
        <f t="shared" si="11"/>
        <v>203.92764</v>
      </c>
      <c r="H411" s="161" t="s">
        <v>352</v>
      </c>
      <c r="I411" s="191"/>
    </row>
    <row r="412" spans="2:9" ht="15.5" x14ac:dyDescent="0.35">
      <c r="B412" s="199"/>
      <c r="C412" s="111">
        <v>4</v>
      </c>
      <c r="D412" s="17" t="s">
        <v>355</v>
      </c>
      <c r="E412" s="18">
        <v>35</v>
      </c>
      <c r="F412" s="19">
        <v>1019.6382</v>
      </c>
      <c r="G412" s="19">
        <f t="shared" si="11"/>
        <v>203.92764</v>
      </c>
      <c r="H412" s="161" t="s">
        <v>352</v>
      </c>
      <c r="I412" s="191"/>
    </row>
    <row r="413" spans="2:9" ht="15.5" x14ac:dyDescent="0.35">
      <c r="B413" s="199"/>
      <c r="C413" s="111">
        <v>5</v>
      </c>
      <c r="D413" s="17" t="s">
        <v>356</v>
      </c>
      <c r="E413" s="18">
        <v>50</v>
      </c>
      <c r="F413" s="19">
        <v>1019.6382</v>
      </c>
      <c r="G413" s="19">
        <f t="shared" si="11"/>
        <v>203.92764</v>
      </c>
      <c r="H413" s="161" t="s">
        <v>352</v>
      </c>
      <c r="I413" s="191"/>
    </row>
    <row r="414" spans="2:9" ht="15.5" x14ac:dyDescent="0.35">
      <c r="B414" s="199"/>
      <c r="C414" s="111">
        <v>6</v>
      </c>
      <c r="D414" s="17" t="s">
        <v>357</v>
      </c>
      <c r="E414" s="18">
        <v>60</v>
      </c>
      <c r="F414" s="19">
        <v>1602.2885999999996</v>
      </c>
      <c r="G414" s="19">
        <f t="shared" si="11"/>
        <v>320.45771999999994</v>
      </c>
      <c r="H414" s="161" t="s">
        <v>352</v>
      </c>
      <c r="I414" s="191"/>
    </row>
    <row r="415" spans="2:9" ht="15.5" x14ac:dyDescent="0.35">
      <c r="B415" s="199"/>
      <c r="C415" s="111">
        <v>7</v>
      </c>
      <c r="D415" s="17" t="s">
        <v>358</v>
      </c>
      <c r="E415" s="18">
        <v>65</v>
      </c>
      <c r="F415" s="19">
        <v>1019.6382</v>
      </c>
      <c r="G415" s="19">
        <f t="shared" si="11"/>
        <v>203.92764</v>
      </c>
      <c r="H415" s="161" t="s">
        <v>352</v>
      </c>
      <c r="I415" s="191"/>
    </row>
    <row r="416" spans="2:9" ht="15.5" x14ac:dyDescent="0.35">
      <c r="B416" s="199"/>
      <c r="C416" s="111">
        <v>8</v>
      </c>
      <c r="D416" s="17" t="s">
        <v>359</v>
      </c>
      <c r="E416" s="18">
        <v>20</v>
      </c>
      <c r="F416" s="19">
        <v>436.98779999999999</v>
      </c>
      <c r="G416" s="19">
        <f t="shared" si="11"/>
        <v>87.397559999999999</v>
      </c>
      <c r="H416" s="161" t="s">
        <v>352</v>
      </c>
      <c r="I416" s="191"/>
    </row>
    <row r="417" spans="2:9" ht="15.5" x14ac:dyDescent="0.35">
      <c r="B417" s="199"/>
      <c r="C417" s="111">
        <v>9</v>
      </c>
      <c r="D417" s="17" t="s">
        <v>360</v>
      </c>
      <c r="E417" s="18">
        <v>35</v>
      </c>
      <c r="F417" s="19">
        <v>1019.6382</v>
      </c>
      <c r="G417" s="19">
        <f t="shared" si="11"/>
        <v>203.92764</v>
      </c>
      <c r="H417" s="161" t="s">
        <v>352</v>
      </c>
      <c r="I417" s="191"/>
    </row>
    <row r="418" spans="2:9" ht="15.5" x14ac:dyDescent="0.35">
      <c r="B418" s="199"/>
      <c r="C418" s="111">
        <v>10</v>
      </c>
      <c r="D418" s="17" t="s">
        <v>361</v>
      </c>
      <c r="E418" s="18">
        <v>40</v>
      </c>
      <c r="F418" s="19">
        <v>1456.6260000000002</v>
      </c>
      <c r="G418" s="19">
        <f t="shared" si="11"/>
        <v>291.32520000000005</v>
      </c>
      <c r="H418" s="161" t="s">
        <v>352</v>
      </c>
      <c r="I418" s="191"/>
    </row>
    <row r="419" spans="2:9" ht="15.5" x14ac:dyDescent="0.35">
      <c r="B419" s="199"/>
      <c r="C419" s="111">
        <v>11</v>
      </c>
      <c r="D419" s="17" t="s">
        <v>362</v>
      </c>
      <c r="E419" s="18">
        <v>50</v>
      </c>
      <c r="F419" s="19">
        <v>1456.6260000000002</v>
      </c>
      <c r="G419" s="19">
        <f t="shared" si="11"/>
        <v>291.32520000000005</v>
      </c>
      <c r="H419" s="161" t="s">
        <v>352</v>
      </c>
      <c r="I419" s="191"/>
    </row>
    <row r="420" spans="2:9" ht="15.5" x14ac:dyDescent="0.35">
      <c r="B420" s="199"/>
      <c r="C420" s="111">
        <v>12</v>
      </c>
      <c r="D420" s="17" t="s">
        <v>154</v>
      </c>
      <c r="E420" s="18">
        <v>60</v>
      </c>
      <c r="F420" s="19">
        <v>4369.8780000000006</v>
      </c>
      <c r="G420" s="19">
        <f t="shared" si="11"/>
        <v>873.9756000000001</v>
      </c>
      <c r="H420" s="161" t="s">
        <v>352</v>
      </c>
      <c r="I420" s="191"/>
    </row>
    <row r="421" spans="2:9" ht="15.5" x14ac:dyDescent="0.35">
      <c r="B421" s="199"/>
      <c r="C421" s="111">
        <v>13</v>
      </c>
      <c r="D421" s="17" t="s">
        <v>363</v>
      </c>
      <c r="E421" s="18">
        <v>120</v>
      </c>
      <c r="F421" s="19">
        <v>2621.9268000000002</v>
      </c>
      <c r="G421" s="19">
        <f t="shared" si="11"/>
        <v>524.38535999999999</v>
      </c>
      <c r="H421" s="161" t="s">
        <v>352</v>
      </c>
      <c r="I421" s="191"/>
    </row>
    <row r="422" spans="2:9" ht="15.5" x14ac:dyDescent="0.35">
      <c r="B422" s="199"/>
      <c r="C422" s="111">
        <v>14</v>
      </c>
      <c r="D422" s="17" t="s">
        <v>364</v>
      </c>
      <c r="E422" s="18">
        <v>50</v>
      </c>
      <c r="F422" s="19">
        <v>2641.5650000000001</v>
      </c>
      <c r="G422" s="19">
        <f t="shared" si="11"/>
        <v>528.31299999999999</v>
      </c>
      <c r="H422" s="161" t="s">
        <v>352</v>
      </c>
      <c r="I422" s="191"/>
    </row>
    <row r="423" spans="2:9" ht="15.5" x14ac:dyDescent="0.35">
      <c r="B423" s="199"/>
      <c r="C423" s="111">
        <v>15</v>
      </c>
      <c r="D423" s="17" t="s">
        <v>365</v>
      </c>
      <c r="E423" s="18">
        <v>65</v>
      </c>
      <c r="F423" s="19">
        <v>2000</v>
      </c>
      <c r="G423" s="19">
        <f t="shared" si="11"/>
        <v>400</v>
      </c>
      <c r="H423" s="161" t="s">
        <v>352</v>
      </c>
      <c r="I423" s="191"/>
    </row>
    <row r="424" spans="2:9" ht="15.5" x14ac:dyDescent="0.35">
      <c r="B424" s="199"/>
      <c r="C424" s="111">
        <v>16</v>
      </c>
      <c r="D424" s="17" t="s">
        <v>252</v>
      </c>
      <c r="E424" s="18">
        <v>70</v>
      </c>
      <c r="F424" s="19">
        <v>4078.5527999999999</v>
      </c>
      <c r="G424" s="19">
        <f t="shared" si="11"/>
        <v>815.71055999999999</v>
      </c>
      <c r="H424" s="161" t="s">
        <v>352</v>
      </c>
      <c r="I424" s="191"/>
    </row>
    <row r="425" spans="2:9" ht="15.5" x14ac:dyDescent="0.35">
      <c r="B425" s="199"/>
      <c r="C425" s="111">
        <v>17</v>
      </c>
      <c r="D425" s="17" t="s">
        <v>366</v>
      </c>
      <c r="E425" s="18">
        <v>60</v>
      </c>
      <c r="F425" s="19">
        <v>3641.5650000000001</v>
      </c>
      <c r="G425" s="19">
        <f t="shared" si="11"/>
        <v>728.31299999999999</v>
      </c>
      <c r="H425" s="161" t="s">
        <v>352</v>
      </c>
      <c r="I425" s="191"/>
    </row>
    <row r="426" spans="2:9" ht="15.5" x14ac:dyDescent="0.35">
      <c r="B426" s="199"/>
      <c r="C426" s="111">
        <v>18</v>
      </c>
      <c r="D426" s="17" t="s">
        <v>367</v>
      </c>
      <c r="E426" s="18">
        <v>80</v>
      </c>
      <c r="F426" s="19">
        <v>1456.6260000000002</v>
      </c>
      <c r="G426" s="19">
        <f t="shared" si="11"/>
        <v>291.32520000000005</v>
      </c>
      <c r="H426" s="161" t="s">
        <v>352</v>
      </c>
      <c r="I426" s="191"/>
    </row>
    <row r="427" spans="2:9" ht="15.5" x14ac:dyDescent="0.35">
      <c r="B427" s="199"/>
      <c r="C427" s="111">
        <v>19</v>
      </c>
      <c r="D427" s="21" t="s">
        <v>368</v>
      </c>
      <c r="E427" s="22">
        <v>100</v>
      </c>
      <c r="F427" s="23">
        <v>3165.5772000000002</v>
      </c>
      <c r="G427" s="19">
        <f t="shared" si="11"/>
        <v>633.11544000000004</v>
      </c>
      <c r="H427" s="162" t="s">
        <v>352</v>
      </c>
      <c r="I427" s="191"/>
    </row>
    <row r="428" spans="2:9" ht="15.5" x14ac:dyDescent="0.35">
      <c r="B428" s="199"/>
      <c r="C428" s="111">
        <v>20</v>
      </c>
      <c r="D428" s="77" t="s">
        <v>369</v>
      </c>
      <c r="E428" s="78">
        <v>70</v>
      </c>
      <c r="F428" s="79">
        <v>873.97559999999999</v>
      </c>
      <c r="G428" s="26">
        <f t="shared" si="11"/>
        <v>174.79512</v>
      </c>
      <c r="H428" s="162" t="s">
        <v>352</v>
      </c>
      <c r="I428" s="191"/>
    </row>
    <row r="429" spans="2:9" ht="15.5" x14ac:dyDescent="0.35">
      <c r="B429" s="199"/>
      <c r="C429" s="111">
        <v>21</v>
      </c>
      <c r="D429" s="77" t="s">
        <v>370</v>
      </c>
      <c r="E429" s="78">
        <v>50</v>
      </c>
      <c r="F429" s="79">
        <v>801.14429999999982</v>
      </c>
      <c r="G429" s="26">
        <f t="shared" si="11"/>
        <v>160.22885999999997</v>
      </c>
      <c r="H429" s="162" t="s">
        <v>352</v>
      </c>
      <c r="I429" s="191"/>
    </row>
    <row r="430" spans="2:9" ht="15.5" x14ac:dyDescent="0.35">
      <c r="B430" s="199"/>
      <c r="C430" s="111">
        <v>22</v>
      </c>
      <c r="D430" s="77" t="s">
        <v>371</v>
      </c>
      <c r="E430" s="78">
        <v>35</v>
      </c>
      <c r="F430" s="79">
        <v>436.98779999999999</v>
      </c>
      <c r="G430" s="26">
        <f t="shared" si="11"/>
        <v>87.397559999999999</v>
      </c>
      <c r="H430" s="162" t="s">
        <v>352</v>
      </c>
      <c r="I430" s="191"/>
    </row>
    <row r="431" spans="2:9" ht="15.5" x14ac:dyDescent="0.35">
      <c r="B431" s="199"/>
      <c r="C431" s="111">
        <v>23</v>
      </c>
      <c r="D431" s="77" t="s">
        <v>372</v>
      </c>
      <c r="E431" s="78">
        <v>30</v>
      </c>
      <c r="F431" s="79">
        <v>582.6504000000001</v>
      </c>
      <c r="G431" s="26">
        <f t="shared" si="11"/>
        <v>116.53008000000003</v>
      </c>
      <c r="H431" s="162" t="s">
        <v>352</v>
      </c>
      <c r="I431" s="191"/>
    </row>
    <row r="432" spans="2:9" ht="15.5" x14ac:dyDescent="0.35">
      <c r="B432" s="199"/>
      <c r="C432" s="111">
        <v>24</v>
      </c>
      <c r="D432" s="77" t="s">
        <v>373</v>
      </c>
      <c r="E432" s="78">
        <v>40</v>
      </c>
      <c r="F432" s="79">
        <v>1310.9634000000001</v>
      </c>
      <c r="G432" s="26">
        <f t="shared" si="11"/>
        <v>262.19268</v>
      </c>
      <c r="H432" s="162" t="s">
        <v>352</v>
      </c>
      <c r="I432" s="191"/>
    </row>
    <row r="433" spans="2:9" ht="15.5" x14ac:dyDescent="0.35">
      <c r="B433" s="199"/>
      <c r="C433" s="111">
        <v>25</v>
      </c>
      <c r="D433" s="77" t="s">
        <v>374</v>
      </c>
      <c r="E433" s="78">
        <v>90</v>
      </c>
      <c r="F433" s="79">
        <v>509.81909999999999</v>
      </c>
      <c r="G433" s="26">
        <f t="shared" si="11"/>
        <v>101.96382</v>
      </c>
      <c r="H433" s="162" t="s">
        <v>352</v>
      </c>
      <c r="I433" s="191"/>
    </row>
    <row r="434" spans="2:9" ht="15.5" x14ac:dyDescent="0.35">
      <c r="B434" s="199"/>
      <c r="C434" s="111">
        <v>26</v>
      </c>
      <c r="D434" s="77" t="s">
        <v>375</v>
      </c>
      <c r="E434" s="78">
        <v>90</v>
      </c>
      <c r="F434" s="79">
        <v>364.15650000000005</v>
      </c>
      <c r="G434" s="26">
        <f t="shared" si="11"/>
        <v>72.831300000000013</v>
      </c>
      <c r="H434" s="162" t="s">
        <v>352</v>
      </c>
      <c r="I434" s="191"/>
    </row>
    <row r="435" spans="2:9" ht="15.5" x14ac:dyDescent="0.35">
      <c r="B435" s="199"/>
      <c r="C435" s="111">
        <v>27</v>
      </c>
      <c r="D435" s="77" t="s">
        <v>376</v>
      </c>
      <c r="E435" s="78">
        <v>120</v>
      </c>
      <c r="F435" s="79">
        <v>728.3130000000001</v>
      </c>
      <c r="G435" s="26">
        <f t="shared" si="11"/>
        <v>145.66260000000003</v>
      </c>
      <c r="H435" s="162" t="s">
        <v>352</v>
      </c>
      <c r="I435" s="191"/>
    </row>
    <row r="436" spans="2:9" ht="15.5" x14ac:dyDescent="0.35">
      <c r="B436" s="199"/>
      <c r="C436" s="111">
        <v>28</v>
      </c>
      <c r="D436" s="77" t="s">
        <v>377</v>
      </c>
      <c r="E436" s="78">
        <v>15</v>
      </c>
      <c r="F436" s="79">
        <v>364.15650000000005</v>
      </c>
      <c r="G436" s="26">
        <f t="shared" si="11"/>
        <v>72.831300000000013</v>
      </c>
      <c r="H436" s="162" t="s">
        <v>352</v>
      </c>
      <c r="I436" s="191"/>
    </row>
    <row r="437" spans="2:9" ht="15.5" x14ac:dyDescent="0.35">
      <c r="B437" s="80"/>
      <c r="C437" s="80"/>
      <c r="D437" s="80" t="s">
        <v>452</v>
      </c>
      <c r="E437" s="81"/>
      <c r="F437" s="82">
        <f>SUM(F409:F436)</f>
        <v>191497.68079999991</v>
      </c>
      <c r="G437" s="82">
        <f>SUM(G409:G436)</f>
        <v>38299.536160000003</v>
      </c>
      <c r="H437" s="163"/>
      <c r="I437" s="191"/>
    </row>
    <row r="438" spans="2:9" ht="15.5" x14ac:dyDescent="0.35">
      <c r="B438" s="198" t="s">
        <v>378</v>
      </c>
      <c r="C438" s="111">
        <v>1</v>
      </c>
      <c r="D438" s="17" t="s">
        <v>378</v>
      </c>
      <c r="E438" s="18">
        <v>0</v>
      </c>
      <c r="F438" s="19">
        <v>44099.561240000003</v>
      </c>
      <c r="G438" s="19">
        <f>F438/5</f>
        <v>8819.9122480000005</v>
      </c>
      <c r="H438" s="161" t="s">
        <v>352</v>
      </c>
      <c r="I438" s="191"/>
    </row>
    <row r="439" spans="2:9" ht="15.5" x14ac:dyDescent="0.35">
      <c r="B439" s="200"/>
      <c r="C439" s="111">
        <v>2</v>
      </c>
      <c r="D439" s="17" t="s">
        <v>379</v>
      </c>
      <c r="E439" s="18">
        <v>18</v>
      </c>
      <c r="F439" s="19">
        <v>2825.0840000000007</v>
      </c>
      <c r="G439" s="19">
        <f t="shared" ref="G439:G464" si="12">F439/5</f>
        <v>565.0168000000001</v>
      </c>
      <c r="H439" s="161" t="s">
        <v>352</v>
      </c>
      <c r="I439" s="191"/>
    </row>
    <row r="440" spans="2:9" ht="15.5" x14ac:dyDescent="0.35">
      <c r="B440" s="200"/>
      <c r="C440" s="111">
        <v>3</v>
      </c>
      <c r="D440" s="17" t="s">
        <v>380</v>
      </c>
      <c r="E440" s="18">
        <v>32</v>
      </c>
      <c r="F440" s="19">
        <v>1695.0504000000001</v>
      </c>
      <c r="G440" s="19">
        <f t="shared" si="12"/>
        <v>339.01008000000002</v>
      </c>
      <c r="H440" s="161" t="s">
        <v>352</v>
      </c>
      <c r="I440" s="191"/>
    </row>
    <row r="441" spans="2:9" ht="15.5" x14ac:dyDescent="0.35">
      <c r="B441" s="200"/>
      <c r="C441" s="111">
        <v>4</v>
      </c>
      <c r="D441" s="17" t="s">
        <v>381</v>
      </c>
      <c r="E441" s="18">
        <v>30</v>
      </c>
      <c r="F441" s="19">
        <v>423.76260000000002</v>
      </c>
      <c r="G441" s="19">
        <f t="shared" si="12"/>
        <v>84.752520000000004</v>
      </c>
      <c r="H441" s="161" t="s">
        <v>352</v>
      </c>
      <c r="I441" s="191"/>
    </row>
    <row r="442" spans="2:9" ht="15.5" x14ac:dyDescent="0.35">
      <c r="B442" s="200"/>
      <c r="C442" s="111">
        <v>5</v>
      </c>
      <c r="D442" s="17" t="s">
        <v>382</v>
      </c>
      <c r="E442" s="18">
        <v>63</v>
      </c>
      <c r="F442" s="19">
        <v>3531.3550000000005</v>
      </c>
      <c r="G442" s="19">
        <f t="shared" si="12"/>
        <v>706.27100000000007</v>
      </c>
      <c r="H442" s="161" t="s">
        <v>352</v>
      </c>
      <c r="I442" s="191"/>
    </row>
    <row r="443" spans="2:9" ht="15.5" x14ac:dyDescent="0.35">
      <c r="B443" s="200"/>
      <c r="C443" s="111">
        <v>6</v>
      </c>
      <c r="D443" s="17" t="s">
        <v>383</v>
      </c>
      <c r="E443" s="18">
        <v>41</v>
      </c>
      <c r="F443" s="19">
        <v>706.27100000000019</v>
      </c>
      <c r="G443" s="19">
        <f t="shared" si="12"/>
        <v>141.25420000000003</v>
      </c>
      <c r="H443" s="161" t="s">
        <v>352</v>
      </c>
      <c r="I443" s="191"/>
    </row>
    <row r="444" spans="2:9" ht="15.5" x14ac:dyDescent="0.35">
      <c r="B444" s="200"/>
      <c r="C444" s="111">
        <v>7</v>
      </c>
      <c r="D444" s="17" t="s">
        <v>384</v>
      </c>
      <c r="E444" s="18">
        <v>35</v>
      </c>
      <c r="F444" s="19">
        <v>21894.401000000002</v>
      </c>
      <c r="G444" s="19">
        <f t="shared" si="12"/>
        <v>4378.8802000000005</v>
      </c>
      <c r="H444" s="161" t="s">
        <v>352</v>
      </c>
      <c r="I444" s="191"/>
    </row>
    <row r="445" spans="2:9" ht="15.5" x14ac:dyDescent="0.35">
      <c r="B445" s="200"/>
      <c r="C445" s="111">
        <v>8</v>
      </c>
      <c r="D445" s="17" t="s">
        <v>385</v>
      </c>
      <c r="E445" s="18">
        <v>18</v>
      </c>
      <c r="F445" s="19">
        <v>2118.8129999999996</v>
      </c>
      <c r="G445" s="19">
        <f t="shared" si="12"/>
        <v>423.76259999999991</v>
      </c>
      <c r="H445" s="161" t="s">
        <v>352</v>
      </c>
      <c r="I445" s="191"/>
    </row>
    <row r="446" spans="2:9" ht="15.5" x14ac:dyDescent="0.35">
      <c r="B446" s="200"/>
      <c r="C446" s="111">
        <v>9</v>
      </c>
      <c r="D446" s="17" t="s">
        <v>386</v>
      </c>
      <c r="E446" s="18">
        <v>10</v>
      </c>
      <c r="F446" s="19">
        <v>1412.5420000000004</v>
      </c>
      <c r="G446" s="19">
        <f t="shared" si="12"/>
        <v>282.50840000000005</v>
      </c>
      <c r="H446" s="161" t="s">
        <v>352</v>
      </c>
      <c r="I446" s="191"/>
    </row>
    <row r="447" spans="2:9" ht="15.5" x14ac:dyDescent="0.35">
      <c r="B447" s="200"/>
      <c r="C447" s="111">
        <v>10</v>
      </c>
      <c r="D447" s="17" t="s">
        <v>387</v>
      </c>
      <c r="E447" s="18">
        <v>38</v>
      </c>
      <c r="F447" s="19">
        <v>282.50839999999994</v>
      </c>
      <c r="G447" s="19">
        <f t="shared" si="12"/>
        <v>56.501679999999986</v>
      </c>
      <c r="H447" s="161" t="s">
        <v>352</v>
      </c>
      <c r="I447" s="191"/>
    </row>
    <row r="448" spans="2:9" ht="15.5" x14ac:dyDescent="0.35">
      <c r="B448" s="200"/>
      <c r="C448" s="111">
        <v>11</v>
      </c>
      <c r="D448" s="17" t="s">
        <v>388</v>
      </c>
      <c r="E448" s="18">
        <v>29</v>
      </c>
      <c r="F448" s="19">
        <v>2825.0840000000007</v>
      </c>
      <c r="G448" s="19">
        <f t="shared" si="12"/>
        <v>565.0168000000001</v>
      </c>
      <c r="H448" s="161" t="s">
        <v>352</v>
      </c>
      <c r="I448" s="191"/>
    </row>
    <row r="449" spans="2:9" ht="15.5" x14ac:dyDescent="0.35">
      <c r="B449" s="200"/>
      <c r="C449" s="111">
        <v>12</v>
      </c>
      <c r="D449" s="17" t="s">
        <v>389</v>
      </c>
      <c r="E449" s="18">
        <v>38</v>
      </c>
      <c r="F449" s="19">
        <v>706.27100000000019</v>
      </c>
      <c r="G449" s="19">
        <f t="shared" si="12"/>
        <v>141.25420000000003</v>
      </c>
      <c r="H449" s="161" t="s">
        <v>352</v>
      </c>
      <c r="I449" s="191"/>
    </row>
    <row r="450" spans="2:9" ht="15.5" x14ac:dyDescent="0.35">
      <c r="B450" s="200"/>
      <c r="C450" s="111">
        <v>13</v>
      </c>
      <c r="D450" s="17" t="s">
        <v>390</v>
      </c>
      <c r="E450" s="18">
        <v>65</v>
      </c>
      <c r="F450" s="19">
        <v>4672.6091999999999</v>
      </c>
      <c r="G450" s="19">
        <f t="shared" si="12"/>
        <v>934.52184</v>
      </c>
      <c r="H450" s="161" t="s">
        <v>352</v>
      </c>
      <c r="I450" s="191"/>
    </row>
    <row r="451" spans="2:9" ht="15.5" x14ac:dyDescent="0.35">
      <c r="B451" s="200"/>
      <c r="C451" s="111">
        <v>14</v>
      </c>
      <c r="D451" s="17" t="s">
        <v>391</v>
      </c>
      <c r="E451" s="18">
        <v>29</v>
      </c>
      <c r="F451" s="19">
        <v>1130.0335999999998</v>
      </c>
      <c r="G451" s="19">
        <f t="shared" si="12"/>
        <v>226.00671999999994</v>
      </c>
      <c r="H451" s="161" t="s">
        <v>352</v>
      </c>
      <c r="I451" s="191"/>
    </row>
    <row r="452" spans="2:9" ht="15.5" x14ac:dyDescent="0.35">
      <c r="B452" s="200"/>
      <c r="C452" s="111">
        <v>15</v>
      </c>
      <c r="D452" s="17" t="s">
        <v>392</v>
      </c>
      <c r="E452" s="18">
        <v>12</v>
      </c>
      <c r="F452" s="19">
        <v>423.76260000000002</v>
      </c>
      <c r="G452" s="19">
        <f t="shared" si="12"/>
        <v>84.752520000000004</v>
      </c>
      <c r="H452" s="161" t="s">
        <v>352</v>
      </c>
      <c r="I452" s="191"/>
    </row>
    <row r="453" spans="2:9" ht="15.5" x14ac:dyDescent="0.35">
      <c r="B453" s="200"/>
      <c r="C453" s="111">
        <v>16</v>
      </c>
      <c r="D453" s="17" t="s">
        <v>393</v>
      </c>
      <c r="E453" s="18">
        <v>31</v>
      </c>
      <c r="F453" s="19">
        <v>565.01679999999988</v>
      </c>
      <c r="G453" s="19">
        <f t="shared" si="12"/>
        <v>113.00335999999997</v>
      </c>
      <c r="H453" s="161" t="s">
        <v>352</v>
      </c>
      <c r="I453" s="191"/>
    </row>
    <row r="454" spans="2:9" ht="15.5" x14ac:dyDescent="0.35">
      <c r="B454" s="200"/>
      <c r="C454" s="111">
        <v>17</v>
      </c>
      <c r="D454" s="17" t="s">
        <v>394</v>
      </c>
      <c r="E454" s="18">
        <v>35</v>
      </c>
      <c r="F454" s="19">
        <v>1260</v>
      </c>
      <c r="G454" s="19">
        <f t="shared" si="12"/>
        <v>252</v>
      </c>
      <c r="H454" s="161" t="s">
        <v>352</v>
      </c>
      <c r="I454" s="191"/>
    </row>
    <row r="455" spans="2:9" ht="15.5" x14ac:dyDescent="0.35">
      <c r="B455" s="200"/>
      <c r="C455" s="111">
        <v>18</v>
      </c>
      <c r="D455" s="83" t="s">
        <v>395</v>
      </c>
      <c r="E455" s="18">
        <v>40</v>
      </c>
      <c r="F455" s="19">
        <v>2118.8129999999996</v>
      </c>
      <c r="G455" s="19">
        <f t="shared" si="12"/>
        <v>423.76259999999991</v>
      </c>
      <c r="H455" s="161" t="s">
        <v>352</v>
      </c>
      <c r="I455" s="191"/>
    </row>
    <row r="456" spans="2:9" ht="15.5" x14ac:dyDescent="0.35">
      <c r="B456" s="200"/>
      <c r="C456" s="111">
        <v>19</v>
      </c>
      <c r="D456" s="83" t="s">
        <v>396</v>
      </c>
      <c r="E456" s="18">
        <v>45</v>
      </c>
      <c r="F456" s="19">
        <v>423.76260000000002</v>
      </c>
      <c r="G456" s="19">
        <f t="shared" si="12"/>
        <v>84.752520000000004</v>
      </c>
      <c r="H456" s="161" t="s">
        <v>352</v>
      </c>
      <c r="I456" s="191"/>
    </row>
    <row r="457" spans="2:9" ht="15.5" x14ac:dyDescent="0.35">
      <c r="B457" s="200"/>
      <c r="C457" s="111">
        <v>20</v>
      </c>
      <c r="D457" s="83" t="s">
        <v>397</v>
      </c>
      <c r="E457" s="18">
        <v>52</v>
      </c>
      <c r="F457" s="19">
        <v>565.01679999999988</v>
      </c>
      <c r="G457" s="19">
        <f t="shared" si="12"/>
        <v>113.00335999999997</v>
      </c>
      <c r="H457" s="161" t="s">
        <v>352</v>
      </c>
      <c r="I457" s="191"/>
    </row>
    <row r="458" spans="2:9" ht="15.5" x14ac:dyDescent="0.35">
      <c r="B458" s="200"/>
      <c r="C458" s="111">
        <v>21</v>
      </c>
      <c r="D458" s="84" t="s">
        <v>398</v>
      </c>
      <c r="E458" s="22">
        <v>69</v>
      </c>
      <c r="F458" s="28">
        <v>706.27100000000019</v>
      </c>
      <c r="G458" s="26">
        <f t="shared" si="12"/>
        <v>141.25420000000003</v>
      </c>
      <c r="H458" s="162" t="s">
        <v>352</v>
      </c>
      <c r="I458" s="191"/>
    </row>
    <row r="459" spans="2:9" ht="15.5" x14ac:dyDescent="0.35">
      <c r="B459" s="200"/>
      <c r="C459" s="111">
        <v>22</v>
      </c>
      <c r="D459" s="77" t="s">
        <v>399</v>
      </c>
      <c r="E459" s="78">
        <v>40</v>
      </c>
      <c r="F459" s="79">
        <v>1059.4064999999998</v>
      </c>
      <c r="G459" s="26">
        <f t="shared" si="12"/>
        <v>211.88129999999995</v>
      </c>
      <c r="H459" s="161" t="s">
        <v>352</v>
      </c>
      <c r="I459" s="191"/>
    </row>
    <row r="460" spans="2:9" ht="15.5" x14ac:dyDescent="0.35">
      <c r="B460" s="200"/>
      <c r="C460" s="111">
        <v>23</v>
      </c>
      <c r="D460" s="77" t="s">
        <v>400</v>
      </c>
      <c r="E460" s="78">
        <v>30</v>
      </c>
      <c r="F460" s="79">
        <v>1130.0335999999998</v>
      </c>
      <c r="G460" s="26">
        <f t="shared" si="12"/>
        <v>226.00671999999994</v>
      </c>
      <c r="H460" s="161" t="s">
        <v>352</v>
      </c>
      <c r="I460" s="191"/>
    </row>
    <row r="461" spans="2:9" ht="15.5" x14ac:dyDescent="0.35">
      <c r="B461" s="200"/>
      <c r="C461" s="111">
        <v>24</v>
      </c>
      <c r="D461" s="77" t="s">
        <v>401</v>
      </c>
      <c r="E461" s="78">
        <v>40</v>
      </c>
      <c r="F461" s="79">
        <v>1271.2878000000001</v>
      </c>
      <c r="G461" s="26">
        <f t="shared" si="12"/>
        <v>254.25756000000001</v>
      </c>
      <c r="H461" s="161" t="s">
        <v>352</v>
      </c>
      <c r="I461" s="191"/>
    </row>
    <row r="462" spans="2:9" ht="15.5" x14ac:dyDescent="0.35">
      <c r="B462" s="200"/>
      <c r="C462" s="111">
        <v>25</v>
      </c>
      <c r="D462" s="77" t="s">
        <v>402</v>
      </c>
      <c r="E462" s="78">
        <v>25</v>
      </c>
      <c r="F462" s="79">
        <v>670.95744999999988</v>
      </c>
      <c r="G462" s="26">
        <f t="shared" si="12"/>
        <v>134.19148999999999</v>
      </c>
      <c r="H462" s="161" t="s">
        <v>352</v>
      </c>
      <c r="I462" s="191"/>
    </row>
    <row r="463" spans="2:9" ht="15.5" x14ac:dyDescent="0.35">
      <c r="B463" s="201"/>
      <c r="C463" s="111">
        <v>26</v>
      </c>
      <c r="D463" s="77" t="s">
        <v>403</v>
      </c>
      <c r="E463" s="78">
        <v>50</v>
      </c>
      <c r="F463" s="79">
        <v>776.89809999999989</v>
      </c>
      <c r="G463" s="26">
        <f t="shared" si="12"/>
        <v>155.37961999999999</v>
      </c>
      <c r="H463" s="161" t="s">
        <v>352</v>
      </c>
      <c r="I463" s="191"/>
    </row>
    <row r="464" spans="2:9" ht="15.5" x14ac:dyDescent="0.35">
      <c r="B464" s="201"/>
      <c r="C464" s="111">
        <v>27</v>
      </c>
      <c r="D464" s="77" t="s">
        <v>404</v>
      </c>
      <c r="E464" s="78">
        <v>35</v>
      </c>
      <c r="F464" s="79">
        <v>565.01679999999988</v>
      </c>
      <c r="G464" s="26">
        <f t="shared" si="12"/>
        <v>113.00335999999997</v>
      </c>
      <c r="H464" s="161" t="s">
        <v>352</v>
      </c>
      <c r="I464" s="191"/>
    </row>
    <row r="465" spans="2:9" ht="16" thickBot="1" x14ac:dyDescent="0.4">
      <c r="B465" s="85"/>
      <c r="C465" s="85"/>
      <c r="D465" s="86"/>
      <c r="E465" s="87"/>
      <c r="F465" s="88">
        <f>SUM(F438:F464)</f>
        <v>99859.589489999998</v>
      </c>
      <c r="G465" s="88">
        <f>SUM(G438:G464)</f>
        <v>19971.917898</v>
      </c>
      <c r="H465" s="85"/>
      <c r="I465" s="191"/>
    </row>
    <row r="466" spans="2:9" ht="15.5" x14ac:dyDescent="0.35">
      <c r="B466" s="202" t="s">
        <v>405</v>
      </c>
      <c r="C466" s="111">
        <v>1</v>
      </c>
      <c r="D466" s="17" t="s">
        <v>406</v>
      </c>
      <c r="E466" s="18">
        <v>0</v>
      </c>
      <c r="F466" s="19">
        <v>14117.592000000001</v>
      </c>
      <c r="G466" s="19">
        <f>F466/5</f>
        <v>2823.5183999999999</v>
      </c>
      <c r="H466" s="161" t="s">
        <v>352</v>
      </c>
      <c r="I466" s="191"/>
    </row>
    <row r="467" spans="2:9" ht="15.5" x14ac:dyDescent="0.35">
      <c r="B467" s="203"/>
      <c r="C467" s="111">
        <v>2</v>
      </c>
      <c r="D467" s="17" t="s">
        <v>407</v>
      </c>
      <c r="E467" s="18">
        <v>25</v>
      </c>
      <c r="F467" s="19">
        <v>705.8796000000001</v>
      </c>
      <c r="G467" s="19">
        <f t="shared" ref="G467:G484" si="13">F467/5</f>
        <v>141.17592000000002</v>
      </c>
      <c r="H467" s="161" t="s">
        <v>352</v>
      </c>
      <c r="I467" s="191"/>
    </row>
    <row r="468" spans="2:9" ht="15.5" x14ac:dyDescent="0.35">
      <c r="B468" s="203"/>
      <c r="C468" s="111">
        <v>3</v>
      </c>
      <c r="D468" s="17" t="s">
        <v>408</v>
      </c>
      <c r="E468" s="18">
        <v>32</v>
      </c>
      <c r="F468" s="19">
        <v>235.29320000000001</v>
      </c>
      <c r="G468" s="19">
        <f t="shared" si="13"/>
        <v>47.058640000000004</v>
      </c>
      <c r="H468" s="161" t="s">
        <v>352</v>
      </c>
      <c r="I468" s="191"/>
    </row>
    <row r="469" spans="2:9" ht="15.5" x14ac:dyDescent="0.35">
      <c r="B469" s="203"/>
      <c r="C469" s="111">
        <v>4</v>
      </c>
      <c r="D469" s="17" t="s">
        <v>409</v>
      </c>
      <c r="E469" s="18">
        <v>53</v>
      </c>
      <c r="F469" s="19">
        <v>235.29320000000001</v>
      </c>
      <c r="G469" s="19">
        <f t="shared" si="13"/>
        <v>47.058640000000004</v>
      </c>
      <c r="H469" s="161" t="s">
        <v>352</v>
      </c>
      <c r="I469" s="191"/>
    </row>
    <row r="470" spans="2:9" ht="15.5" x14ac:dyDescent="0.35">
      <c r="B470" s="203"/>
      <c r="C470" s="111">
        <v>5</v>
      </c>
      <c r="D470" s="17" t="s">
        <v>410</v>
      </c>
      <c r="E470" s="18">
        <v>33</v>
      </c>
      <c r="F470" s="19">
        <v>823.5261999999999</v>
      </c>
      <c r="G470" s="19">
        <f t="shared" si="13"/>
        <v>164.70523999999997</v>
      </c>
      <c r="H470" s="161" t="s">
        <v>352</v>
      </c>
      <c r="I470" s="191"/>
    </row>
    <row r="471" spans="2:9" ht="15.5" x14ac:dyDescent="0.35">
      <c r="B471" s="203"/>
      <c r="C471" s="111">
        <v>6</v>
      </c>
      <c r="D471" s="17" t="s">
        <v>411</v>
      </c>
      <c r="E471" s="18">
        <v>102</v>
      </c>
      <c r="F471" s="19">
        <v>3529.3980000000001</v>
      </c>
      <c r="G471" s="19">
        <f t="shared" si="13"/>
        <v>705.87959999999998</v>
      </c>
      <c r="H471" s="161" t="s">
        <v>352</v>
      </c>
      <c r="I471" s="191"/>
    </row>
    <row r="472" spans="2:9" ht="15.5" x14ac:dyDescent="0.35">
      <c r="B472" s="203"/>
      <c r="C472" s="111">
        <v>7</v>
      </c>
      <c r="D472" s="17" t="s">
        <v>412</v>
      </c>
      <c r="E472" s="18">
        <v>53</v>
      </c>
      <c r="F472" s="19">
        <v>5882.3300000000008</v>
      </c>
      <c r="G472" s="19">
        <f t="shared" si="13"/>
        <v>1176.4660000000001</v>
      </c>
      <c r="H472" s="161" t="s">
        <v>352</v>
      </c>
      <c r="I472" s="191"/>
    </row>
    <row r="473" spans="2:9" ht="15.5" x14ac:dyDescent="0.35">
      <c r="B473" s="203"/>
      <c r="C473" s="111">
        <v>8</v>
      </c>
      <c r="D473" s="17" t="s">
        <v>413</v>
      </c>
      <c r="E473" s="18">
        <v>71</v>
      </c>
      <c r="F473" s="19">
        <v>7437</v>
      </c>
      <c r="G473" s="19">
        <f t="shared" si="13"/>
        <v>1487.4</v>
      </c>
      <c r="H473" s="161" t="s">
        <v>352</v>
      </c>
      <c r="I473" s="191"/>
    </row>
    <row r="474" spans="2:9" ht="15.5" x14ac:dyDescent="0.35">
      <c r="B474" s="203"/>
      <c r="C474" s="111">
        <v>9</v>
      </c>
      <c r="D474" s="17" t="s">
        <v>414</v>
      </c>
      <c r="E474" s="18">
        <v>30</v>
      </c>
      <c r="F474" s="19">
        <v>1176.4659999999999</v>
      </c>
      <c r="G474" s="19">
        <f t="shared" si="13"/>
        <v>235.29319999999998</v>
      </c>
      <c r="H474" s="161" t="s">
        <v>352</v>
      </c>
      <c r="I474" s="191"/>
    </row>
    <row r="475" spans="2:9" ht="15.5" x14ac:dyDescent="0.35">
      <c r="B475" s="203"/>
      <c r="C475" s="111">
        <v>10</v>
      </c>
      <c r="D475" s="17" t="s">
        <v>415</v>
      </c>
      <c r="E475" s="18">
        <v>76</v>
      </c>
      <c r="F475" s="19">
        <v>1764.6990000000001</v>
      </c>
      <c r="G475" s="19">
        <f t="shared" si="13"/>
        <v>352.93979999999999</v>
      </c>
      <c r="H475" s="161" t="s">
        <v>352</v>
      </c>
      <c r="I475" s="191"/>
    </row>
    <row r="476" spans="2:9" ht="15.5" x14ac:dyDescent="0.35">
      <c r="B476" s="203"/>
      <c r="C476" s="111">
        <v>11</v>
      </c>
      <c r="D476" s="17" t="s">
        <v>416</v>
      </c>
      <c r="E476" s="18">
        <v>190</v>
      </c>
      <c r="F476" s="19">
        <v>352.93980000000005</v>
      </c>
      <c r="G476" s="19">
        <f t="shared" si="13"/>
        <v>70.58796000000001</v>
      </c>
      <c r="H476" s="161" t="s">
        <v>352</v>
      </c>
      <c r="I476" s="191"/>
    </row>
    <row r="477" spans="2:9" ht="15.5" x14ac:dyDescent="0.35">
      <c r="B477" s="203"/>
      <c r="C477" s="111">
        <v>12</v>
      </c>
      <c r="D477" s="17" t="s">
        <v>417</v>
      </c>
      <c r="E477" s="18">
        <v>201</v>
      </c>
      <c r="F477" s="19">
        <v>588.23299999999995</v>
      </c>
      <c r="G477" s="19">
        <f t="shared" si="13"/>
        <v>117.64659999999999</v>
      </c>
      <c r="H477" s="161" t="s">
        <v>352</v>
      </c>
      <c r="I477" s="191"/>
    </row>
    <row r="478" spans="2:9" ht="15.5" x14ac:dyDescent="0.35">
      <c r="B478" s="203"/>
      <c r="C478" s="111">
        <v>13</v>
      </c>
      <c r="D478" s="17" t="s">
        <v>418</v>
      </c>
      <c r="E478" s="18">
        <v>186</v>
      </c>
      <c r="F478" s="19">
        <v>941.17280000000005</v>
      </c>
      <c r="G478" s="19">
        <f t="shared" si="13"/>
        <v>188.23456000000002</v>
      </c>
      <c r="H478" s="161" t="s">
        <v>352</v>
      </c>
      <c r="I478" s="191"/>
    </row>
    <row r="479" spans="2:9" ht="15.5" x14ac:dyDescent="0.35">
      <c r="B479" s="203"/>
      <c r="C479" s="111">
        <v>14</v>
      </c>
      <c r="D479" s="17" t="s">
        <v>419</v>
      </c>
      <c r="E479" s="18">
        <v>134</v>
      </c>
      <c r="F479" s="19">
        <v>823.5261999999999</v>
      </c>
      <c r="G479" s="19">
        <f t="shared" si="13"/>
        <v>164.70523999999997</v>
      </c>
      <c r="H479" s="161" t="s">
        <v>352</v>
      </c>
      <c r="I479" s="191"/>
    </row>
    <row r="480" spans="2:9" ht="15.5" x14ac:dyDescent="0.35">
      <c r="B480" s="203"/>
      <c r="C480" s="111">
        <v>15</v>
      </c>
      <c r="D480" s="17" t="s">
        <v>420</v>
      </c>
      <c r="E480" s="18">
        <v>162</v>
      </c>
      <c r="F480" s="26">
        <v>2235.2853999999998</v>
      </c>
      <c r="G480" s="19">
        <f t="shared" si="13"/>
        <v>447.05707999999993</v>
      </c>
      <c r="H480" s="161" t="s">
        <v>352</v>
      </c>
      <c r="I480" s="191"/>
    </row>
    <row r="481" spans="2:9" ht="15.5" x14ac:dyDescent="0.35">
      <c r="B481" s="203"/>
      <c r="C481" s="111">
        <v>16</v>
      </c>
      <c r="D481" s="17" t="s">
        <v>421</v>
      </c>
      <c r="E481" s="18">
        <v>122</v>
      </c>
      <c r="F481" s="26">
        <v>352.93980000000005</v>
      </c>
      <c r="G481" s="19">
        <f t="shared" si="13"/>
        <v>70.58796000000001</v>
      </c>
      <c r="H481" s="161" t="s">
        <v>352</v>
      </c>
      <c r="I481" s="191"/>
    </row>
    <row r="482" spans="2:9" ht="15.5" x14ac:dyDescent="0.35">
      <c r="B482" s="203"/>
      <c r="C482" s="111">
        <v>17</v>
      </c>
      <c r="D482" s="17" t="s">
        <v>422</v>
      </c>
      <c r="E482" s="18">
        <v>65</v>
      </c>
      <c r="F482" s="26">
        <v>941.17280000000005</v>
      </c>
      <c r="G482" s="19">
        <f t="shared" si="13"/>
        <v>188.23456000000002</v>
      </c>
      <c r="H482" s="161" t="s">
        <v>352</v>
      </c>
      <c r="I482" s="191"/>
    </row>
    <row r="483" spans="2:9" ht="15.5" x14ac:dyDescent="0.35">
      <c r="B483" s="203"/>
      <c r="C483" s="111">
        <v>18</v>
      </c>
      <c r="D483" s="17" t="s">
        <v>423</v>
      </c>
      <c r="E483" s="18">
        <v>84</v>
      </c>
      <c r="F483" s="26">
        <v>823.5261999999999</v>
      </c>
      <c r="G483" s="19">
        <f t="shared" si="13"/>
        <v>164.70523999999997</v>
      </c>
      <c r="H483" s="161" t="s">
        <v>352</v>
      </c>
      <c r="I483" s="191"/>
    </row>
    <row r="484" spans="2:9" ht="15.5" x14ac:dyDescent="0.35">
      <c r="B484" s="204"/>
      <c r="C484" s="111">
        <v>19</v>
      </c>
      <c r="D484" s="17" t="s">
        <v>424</v>
      </c>
      <c r="E484" s="18">
        <v>26</v>
      </c>
      <c r="F484" s="26">
        <v>352.93980000000005</v>
      </c>
      <c r="G484" s="19">
        <f t="shared" si="13"/>
        <v>70.58796000000001</v>
      </c>
      <c r="H484" s="161" t="s">
        <v>352</v>
      </c>
      <c r="I484" s="191"/>
    </row>
    <row r="485" spans="2:9" ht="15.5" x14ac:dyDescent="0.35">
      <c r="B485" s="85"/>
      <c r="C485" s="85"/>
      <c r="D485" s="86"/>
      <c r="E485" s="87"/>
      <c r="F485" s="88">
        <f>SUM(F466:F484)</f>
        <v>43319.213000000003</v>
      </c>
      <c r="G485" s="88">
        <f>SUM(G466:G484)</f>
        <v>8663.8426000000018</v>
      </c>
      <c r="H485" s="85"/>
      <c r="I485" s="191"/>
    </row>
    <row r="486" spans="2:9" ht="15.5" x14ac:dyDescent="0.35">
      <c r="B486" s="89"/>
      <c r="C486" s="111">
        <v>1</v>
      </c>
      <c r="D486" s="17" t="s">
        <v>425</v>
      </c>
      <c r="E486" s="18">
        <v>0</v>
      </c>
      <c r="F486" s="19">
        <v>14320.774949999999</v>
      </c>
      <c r="G486" s="19">
        <f t="shared" ref="G486:G511" si="14">F486/5</f>
        <v>2864.15499</v>
      </c>
      <c r="H486" s="164" t="s">
        <v>352</v>
      </c>
      <c r="I486" s="191"/>
    </row>
    <row r="487" spans="2:9" ht="15.5" x14ac:dyDescent="0.35">
      <c r="B487" s="91"/>
      <c r="C487" s="111">
        <v>2</v>
      </c>
      <c r="D487" s="17" t="s">
        <v>426</v>
      </c>
      <c r="E487" s="18">
        <v>35</v>
      </c>
      <c r="F487" s="19">
        <v>598.94500000000005</v>
      </c>
      <c r="G487" s="19">
        <f t="shared" si="14"/>
        <v>119.78900000000002</v>
      </c>
      <c r="H487" s="164" t="s">
        <v>352</v>
      </c>
      <c r="I487" s="191"/>
    </row>
    <row r="488" spans="2:9" ht="15.5" x14ac:dyDescent="0.35">
      <c r="B488" s="91"/>
      <c r="C488" s="111">
        <v>3</v>
      </c>
      <c r="D488" s="17" t="s">
        <v>427</v>
      </c>
      <c r="E488" s="18">
        <v>50</v>
      </c>
      <c r="F488" s="19">
        <v>958.3119999999999</v>
      </c>
      <c r="G488" s="19">
        <f t="shared" si="14"/>
        <v>191.66239999999999</v>
      </c>
      <c r="H488" s="164" t="s">
        <v>352</v>
      </c>
      <c r="I488" s="191"/>
    </row>
    <row r="489" spans="2:9" ht="15.5" x14ac:dyDescent="0.35">
      <c r="B489" s="91"/>
      <c r="C489" s="111">
        <v>4</v>
      </c>
      <c r="D489" s="17" t="s">
        <v>428</v>
      </c>
      <c r="E489" s="18">
        <v>130</v>
      </c>
      <c r="F489" s="19">
        <v>1197.8900000000001</v>
      </c>
      <c r="G489" s="19">
        <f t="shared" si="14"/>
        <v>239.57800000000003</v>
      </c>
      <c r="H489" s="164" t="s">
        <v>352</v>
      </c>
      <c r="I489" s="191"/>
    </row>
    <row r="490" spans="2:9" ht="15.5" x14ac:dyDescent="0.35">
      <c r="B490" s="205" t="s">
        <v>429</v>
      </c>
      <c r="C490" s="111">
        <v>5</v>
      </c>
      <c r="D490" s="17" t="s">
        <v>430</v>
      </c>
      <c r="E490" s="18">
        <v>60</v>
      </c>
      <c r="F490" s="19">
        <v>598.94500000000005</v>
      </c>
      <c r="G490" s="19">
        <f t="shared" si="14"/>
        <v>119.78900000000002</v>
      </c>
      <c r="H490" s="164" t="s">
        <v>352</v>
      </c>
      <c r="I490" s="191"/>
    </row>
    <row r="491" spans="2:9" ht="15.5" x14ac:dyDescent="0.35">
      <c r="B491" s="205"/>
      <c r="C491" s="111">
        <v>6</v>
      </c>
      <c r="D491" s="17" t="s">
        <v>431</v>
      </c>
      <c r="E491" s="18">
        <v>15</v>
      </c>
      <c r="F491" s="19">
        <v>838.52300000000002</v>
      </c>
      <c r="G491" s="19">
        <f t="shared" si="14"/>
        <v>167.7046</v>
      </c>
      <c r="H491" s="164" t="s">
        <v>352</v>
      </c>
      <c r="I491" s="191"/>
    </row>
    <row r="492" spans="2:9" ht="15.5" x14ac:dyDescent="0.35">
      <c r="B492" s="205"/>
      <c r="C492" s="111">
        <v>7</v>
      </c>
      <c r="D492" s="17" t="s">
        <v>432</v>
      </c>
      <c r="E492" s="18">
        <v>25</v>
      </c>
      <c r="F492" s="19">
        <v>598.94500000000005</v>
      </c>
      <c r="G492" s="19">
        <f t="shared" si="14"/>
        <v>119.78900000000002</v>
      </c>
      <c r="H492" s="164" t="s">
        <v>352</v>
      </c>
      <c r="I492" s="191"/>
    </row>
    <row r="493" spans="2:9" ht="15.5" x14ac:dyDescent="0.35">
      <c r="B493" s="205"/>
      <c r="C493" s="111">
        <v>8</v>
      </c>
      <c r="D493" s="17" t="s">
        <v>433</v>
      </c>
      <c r="E493" s="18">
        <v>78</v>
      </c>
      <c r="F493" s="19">
        <v>7296</v>
      </c>
      <c r="G493" s="19">
        <f t="shared" si="14"/>
        <v>1459.2</v>
      </c>
      <c r="H493" s="164" t="s">
        <v>352</v>
      </c>
      <c r="I493" s="191"/>
    </row>
    <row r="494" spans="2:9" ht="15.5" x14ac:dyDescent="0.35">
      <c r="B494" s="205"/>
      <c r="C494" s="111">
        <v>9</v>
      </c>
      <c r="D494" s="17" t="s">
        <v>434</v>
      </c>
      <c r="E494" s="18">
        <v>50</v>
      </c>
      <c r="F494" s="19">
        <v>838.52300000000002</v>
      </c>
      <c r="G494" s="19">
        <f t="shared" si="14"/>
        <v>167.7046</v>
      </c>
      <c r="H494" s="164" t="s">
        <v>352</v>
      </c>
      <c r="I494" s="191"/>
    </row>
    <row r="495" spans="2:9" ht="15.5" x14ac:dyDescent="0.35">
      <c r="B495" s="205"/>
      <c r="C495" s="111">
        <v>10</v>
      </c>
      <c r="D495" s="17" t="s">
        <v>435</v>
      </c>
      <c r="E495" s="18">
        <v>55</v>
      </c>
      <c r="F495" s="19">
        <v>862.48080000000004</v>
      </c>
      <c r="G495" s="19">
        <f t="shared" si="14"/>
        <v>172.49616</v>
      </c>
      <c r="H495" s="164" t="s">
        <v>352</v>
      </c>
      <c r="I495" s="191"/>
    </row>
    <row r="496" spans="2:9" ht="15.5" x14ac:dyDescent="0.35">
      <c r="B496" s="205"/>
      <c r="C496" s="111">
        <v>11</v>
      </c>
      <c r="D496" s="17" t="s">
        <v>436</v>
      </c>
      <c r="E496" s="18">
        <v>90</v>
      </c>
      <c r="F496" s="19">
        <v>1197.8900000000001</v>
      </c>
      <c r="G496" s="19">
        <f t="shared" si="14"/>
        <v>239.57800000000003</v>
      </c>
      <c r="H496" s="164" t="s">
        <v>352</v>
      </c>
      <c r="I496" s="191"/>
    </row>
    <row r="497" spans="2:9" ht="15.5" x14ac:dyDescent="0.35">
      <c r="B497" s="205"/>
      <c r="C497" s="111">
        <v>12</v>
      </c>
      <c r="D497" s="17" t="s">
        <v>437</v>
      </c>
      <c r="E497" s="18">
        <v>25</v>
      </c>
      <c r="F497" s="19">
        <v>958.3119999999999</v>
      </c>
      <c r="G497" s="19">
        <f t="shared" si="14"/>
        <v>191.66239999999999</v>
      </c>
      <c r="H497" s="164" t="s">
        <v>352</v>
      </c>
      <c r="I497" s="191"/>
    </row>
    <row r="498" spans="2:9" ht="15.5" x14ac:dyDescent="0.35">
      <c r="B498" s="205"/>
      <c r="C498" s="111">
        <v>13</v>
      </c>
      <c r="D498" s="17" t="s">
        <v>438</v>
      </c>
      <c r="E498" s="18">
        <v>40</v>
      </c>
      <c r="F498" s="19">
        <v>598.94500000000005</v>
      </c>
      <c r="G498" s="19">
        <f t="shared" si="14"/>
        <v>119.78900000000002</v>
      </c>
      <c r="H498" s="164" t="s">
        <v>352</v>
      </c>
      <c r="I498" s="191"/>
    </row>
    <row r="499" spans="2:9" ht="15.5" x14ac:dyDescent="0.35">
      <c r="B499" s="205"/>
      <c r="C499" s="111">
        <v>14</v>
      </c>
      <c r="D499" s="17" t="s">
        <v>439</v>
      </c>
      <c r="E499" s="18">
        <v>50</v>
      </c>
      <c r="F499" s="19">
        <v>1194.8</v>
      </c>
      <c r="G499" s="19">
        <f t="shared" si="14"/>
        <v>238.95999999999998</v>
      </c>
      <c r="H499" s="164" t="s">
        <v>352</v>
      </c>
      <c r="I499" s="191"/>
    </row>
    <row r="500" spans="2:9" ht="15.5" x14ac:dyDescent="0.35">
      <c r="B500" s="205"/>
      <c r="C500" s="111">
        <v>15</v>
      </c>
      <c r="D500" s="17" t="s">
        <v>440</v>
      </c>
      <c r="E500" s="18">
        <v>90</v>
      </c>
      <c r="F500" s="19">
        <v>4797.5494499999986</v>
      </c>
      <c r="G500" s="19">
        <f t="shared" si="14"/>
        <v>959.5098899999997</v>
      </c>
      <c r="H500" s="164" t="s">
        <v>352</v>
      </c>
      <c r="I500" s="191"/>
    </row>
    <row r="501" spans="2:9" ht="15.5" x14ac:dyDescent="0.35">
      <c r="B501" s="205"/>
      <c r="C501" s="111">
        <v>16</v>
      </c>
      <c r="D501" s="17" t="s">
        <v>441</v>
      </c>
      <c r="E501" s="18">
        <v>50</v>
      </c>
      <c r="F501" s="19">
        <v>1796.8349999999998</v>
      </c>
      <c r="G501" s="19">
        <f t="shared" si="14"/>
        <v>359.36699999999996</v>
      </c>
      <c r="H501" s="164" t="s">
        <v>352</v>
      </c>
      <c r="I501" s="191"/>
    </row>
    <row r="502" spans="2:9" ht="15.5" x14ac:dyDescent="0.35">
      <c r="B502" s="205"/>
      <c r="C502" s="111">
        <v>17</v>
      </c>
      <c r="D502" s="17" t="s">
        <v>442</v>
      </c>
      <c r="E502" s="18">
        <v>100</v>
      </c>
      <c r="F502" s="19">
        <v>7984.1750000000002</v>
      </c>
      <c r="G502" s="19">
        <f t="shared" si="14"/>
        <v>1596.835</v>
      </c>
      <c r="H502" s="164" t="s">
        <v>352</v>
      </c>
      <c r="I502" s="191"/>
    </row>
    <row r="503" spans="2:9" ht="15.5" x14ac:dyDescent="0.35">
      <c r="B503" s="205"/>
      <c r="C503" s="111">
        <v>18</v>
      </c>
      <c r="D503" s="17" t="s">
        <v>443</v>
      </c>
      <c r="E503" s="18">
        <v>80</v>
      </c>
      <c r="F503" s="26">
        <v>479.15599999999995</v>
      </c>
      <c r="G503" s="26">
        <f t="shared" si="14"/>
        <v>95.831199999999995</v>
      </c>
      <c r="H503" s="164" t="s">
        <v>352</v>
      </c>
      <c r="I503" s="191"/>
    </row>
    <row r="504" spans="2:9" ht="15.5" x14ac:dyDescent="0.35">
      <c r="B504" s="205"/>
      <c r="C504" s="111">
        <v>19</v>
      </c>
      <c r="D504" s="17" t="s">
        <v>285</v>
      </c>
      <c r="E504" s="78">
        <v>140</v>
      </c>
      <c r="F504" s="92">
        <v>1197.8900000000001</v>
      </c>
      <c r="G504" s="26">
        <f t="shared" si="14"/>
        <v>239.57800000000003</v>
      </c>
      <c r="H504" s="164" t="s">
        <v>352</v>
      </c>
      <c r="I504" s="191"/>
    </row>
    <row r="505" spans="2:9" ht="15.5" x14ac:dyDescent="0.35">
      <c r="B505" s="205"/>
      <c r="C505" s="111">
        <v>20</v>
      </c>
      <c r="D505" s="17" t="s">
        <v>444</v>
      </c>
      <c r="E505" s="78">
        <v>160</v>
      </c>
      <c r="F505" s="92">
        <v>1796.8349999999998</v>
      </c>
      <c r="G505" s="26">
        <f t="shared" si="14"/>
        <v>359.36699999999996</v>
      </c>
      <c r="H505" s="164" t="s">
        <v>352</v>
      </c>
      <c r="I505" s="191"/>
    </row>
    <row r="506" spans="2:9" ht="15.5" x14ac:dyDescent="0.35">
      <c r="B506" s="205"/>
      <c r="C506" s="111">
        <v>21</v>
      </c>
      <c r="D506" s="17" t="s">
        <v>445</v>
      </c>
      <c r="E506" s="78">
        <v>100</v>
      </c>
      <c r="F506" s="92">
        <v>1197.8900000000001</v>
      </c>
      <c r="G506" s="26">
        <f t="shared" si="14"/>
        <v>239.57800000000003</v>
      </c>
      <c r="H506" s="164" t="s">
        <v>352</v>
      </c>
      <c r="I506" s="191"/>
    </row>
    <row r="507" spans="2:9" ht="15.5" x14ac:dyDescent="0.35">
      <c r="B507" s="205"/>
      <c r="C507" s="111">
        <v>22</v>
      </c>
      <c r="D507" s="17" t="s">
        <v>446</v>
      </c>
      <c r="E507" s="78">
        <v>45</v>
      </c>
      <c r="F507" s="92">
        <v>598.94500000000005</v>
      </c>
      <c r="G507" s="26">
        <f t="shared" si="14"/>
        <v>119.78900000000002</v>
      </c>
      <c r="H507" s="164" t="s">
        <v>352</v>
      </c>
      <c r="I507" s="191"/>
    </row>
    <row r="508" spans="2:9" ht="15.5" x14ac:dyDescent="0.35">
      <c r="B508" s="205"/>
      <c r="C508" s="111">
        <v>23</v>
      </c>
      <c r="D508" s="17" t="s">
        <v>447</v>
      </c>
      <c r="E508" s="78">
        <v>110</v>
      </c>
      <c r="F508" s="92">
        <v>359.36700000000002</v>
      </c>
      <c r="G508" s="26">
        <f t="shared" si="14"/>
        <v>71.873400000000004</v>
      </c>
      <c r="H508" s="164" t="s">
        <v>352</v>
      </c>
      <c r="I508" s="191"/>
    </row>
    <row r="509" spans="2:9" ht="15.5" x14ac:dyDescent="0.35">
      <c r="B509" s="205"/>
      <c r="C509" s="111">
        <v>24</v>
      </c>
      <c r="D509" s="17" t="s">
        <v>448</v>
      </c>
      <c r="E509" s="78">
        <v>90</v>
      </c>
      <c r="F509" s="92">
        <v>329.41975000000002</v>
      </c>
      <c r="G509" s="26">
        <f t="shared" si="14"/>
        <v>65.883949999999999</v>
      </c>
      <c r="H509" s="164" t="s">
        <v>352</v>
      </c>
      <c r="I509" s="191"/>
    </row>
    <row r="510" spans="2:9" ht="15.5" x14ac:dyDescent="0.35">
      <c r="B510" s="205"/>
      <c r="C510" s="111">
        <v>25</v>
      </c>
      <c r="D510" s="17" t="s">
        <v>449</v>
      </c>
      <c r="E510" s="78">
        <v>120</v>
      </c>
      <c r="F510" s="92">
        <v>179.68350000000001</v>
      </c>
      <c r="G510" s="26">
        <f t="shared" si="14"/>
        <v>35.936700000000002</v>
      </c>
      <c r="H510" s="164" t="s">
        <v>352</v>
      </c>
      <c r="I510" s="191"/>
    </row>
    <row r="511" spans="2:9" ht="15.5" x14ac:dyDescent="0.35">
      <c r="B511" s="205"/>
      <c r="C511" s="111">
        <v>26</v>
      </c>
      <c r="D511" s="17" t="s">
        <v>450</v>
      </c>
      <c r="E511" s="78">
        <v>95</v>
      </c>
      <c r="F511" s="92">
        <v>419.26150000000001</v>
      </c>
      <c r="G511" s="26">
        <f t="shared" si="14"/>
        <v>83.8523</v>
      </c>
      <c r="H511" s="164" t="s">
        <v>352</v>
      </c>
      <c r="I511" s="191"/>
    </row>
    <row r="512" spans="2:9" ht="15.5" x14ac:dyDescent="0.35">
      <c r="B512" s="85"/>
      <c r="C512" s="85"/>
      <c r="D512" s="86"/>
      <c r="E512" s="87"/>
      <c r="F512" s="93">
        <v>54686.577949999999</v>
      </c>
      <c r="G512" s="93">
        <f>SUM(G486:G511)</f>
        <v>10639.258590000001</v>
      </c>
      <c r="H512" s="85"/>
      <c r="I512" s="191"/>
    </row>
    <row r="513" spans="2:9" ht="18.5" x14ac:dyDescent="0.45">
      <c r="B513" s="94" t="s">
        <v>451</v>
      </c>
      <c r="C513" s="148">
        <f>C511+C484+C464+C436</f>
        <v>100</v>
      </c>
      <c r="D513" s="95"/>
      <c r="E513" s="96"/>
      <c r="F513" s="97">
        <f>F512+F485+F465+F437</f>
        <v>389363.06123999989</v>
      </c>
      <c r="G513" s="97">
        <f>G512+G485+G465+G437</f>
        <v>77574.555248000004</v>
      </c>
      <c r="H513" s="94"/>
      <c r="I513" s="191"/>
    </row>
    <row r="514" spans="2:9" x14ac:dyDescent="0.35">
      <c r="B514" s="207" t="s">
        <v>0</v>
      </c>
      <c r="C514" s="98"/>
      <c r="D514" s="210" t="s">
        <v>1</v>
      </c>
      <c r="E514" s="210" t="s">
        <v>2</v>
      </c>
      <c r="F514" s="210" t="s">
        <v>3</v>
      </c>
      <c r="G514" s="210" t="s">
        <v>4</v>
      </c>
      <c r="H514" s="254" t="s">
        <v>347</v>
      </c>
      <c r="I514" s="191"/>
    </row>
    <row r="515" spans="2:9" x14ac:dyDescent="0.35">
      <c r="B515" s="208"/>
      <c r="C515" s="99"/>
      <c r="D515" s="211"/>
      <c r="E515" s="211"/>
      <c r="F515" s="211"/>
      <c r="G515" s="211"/>
      <c r="H515" s="255"/>
      <c r="I515" s="191"/>
    </row>
    <row r="516" spans="2:9" x14ac:dyDescent="0.35">
      <c r="B516" s="208"/>
      <c r="C516" s="99"/>
      <c r="D516" s="211"/>
      <c r="E516" s="211"/>
      <c r="F516" s="211"/>
      <c r="G516" s="211"/>
      <c r="H516" s="255"/>
      <c r="I516" s="191"/>
    </row>
    <row r="517" spans="2:9" x14ac:dyDescent="0.35">
      <c r="B517" s="209"/>
      <c r="C517" s="100"/>
      <c r="D517" s="212"/>
      <c r="E517" s="212"/>
      <c r="F517" s="212"/>
      <c r="G517" s="212"/>
      <c r="H517" s="256"/>
      <c r="I517" s="191"/>
    </row>
    <row r="518" spans="2:9" x14ac:dyDescent="0.35">
      <c r="B518" s="248"/>
      <c r="C518" s="111">
        <v>1</v>
      </c>
      <c r="D518" s="2" t="s">
        <v>5</v>
      </c>
      <c r="E518" s="3" t="s">
        <v>6</v>
      </c>
      <c r="F518" s="4">
        <f>G518*5</f>
        <v>319885</v>
      </c>
      <c r="G518" s="4">
        <v>63977</v>
      </c>
      <c r="H518" s="186"/>
      <c r="I518" s="191"/>
    </row>
    <row r="519" spans="2:9" x14ac:dyDescent="0.35">
      <c r="B519" s="248"/>
      <c r="C519" s="111">
        <v>2</v>
      </c>
      <c r="D519" s="2" t="s">
        <v>7</v>
      </c>
      <c r="E519" s="3" t="s">
        <v>6</v>
      </c>
      <c r="F519" s="4">
        <f>G519*5</f>
        <v>101750</v>
      </c>
      <c r="G519" s="4">
        <v>20350</v>
      </c>
      <c r="H519" s="186"/>
      <c r="I519" s="191"/>
    </row>
    <row r="520" spans="2:9" x14ac:dyDescent="0.35">
      <c r="B520" s="248"/>
      <c r="C520" s="111">
        <v>3</v>
      </c>
      <c r="D520" s="2" t="s">
        <v>8</v>
      </c>
      <c r="E520" s="3" t="s">
        <v>9</v>
      </c>
      <c r="F520" s="4">
        <f t="shared" ref="F520:F640" si="15">G520*5</f>
        <v>15500</v>
      </c>
      <c r="G520" s="4">
        <v>3100</v>
      </c>
      <c r="H520" s="186"/>
      <c r="I520" s="191"/>
    </row>
    <row r="521" spans="2:9" x14ac:dyDescent="0.35">
      <c r="B521" s="248"/>
      <c r="C521" s="111">
        <v>4</v>
      </c>
      <c r="D521" s="2" t="s">
        <v>10</v>
      </c>
      <c r="E521" s="3" t="s">
        <v>11</v>
      </c>
      <c r="F521" s="4">
        <f t="shared" si="15"/>
        <v>8450</v>
      </c>
      <c r="G521" s="4">
        <v>1690</v>
      </c>
      <c r="H521" s="186"/>
      <c r="I521" s="191"/>
    </row>
    <row r="522" spans="2:9" x14ac:dyDescent="0.35">
      <c r="B522" s="248"/>
      <c r="C522" s="111">
        <v>5</v>
      </c>
      <c r="D522" s="2" t="s">
        <v>12</v>
      </c>
      <c r="E522" s="3" t="s">
        <v>13</v>
      </c>
      <c r="F522" s="4">
        <f t="shared" si="15"/>
        <v>7750</v>
      </c>
      <c r="G522" s="4">
        <v>1550</v>
      </c>
      <c r="H522" s="186"/>
      <c r="I522" s="191"/>
    </row>
    <row r="523" spans="2:9" x14ac:dyDescent="0.35">
      <c r="B523" s="248"/>
      <c r="C523" s="111">
        <v>6</v>
      </c>
      <c r="D523" s="2" t="s">
        <v>14</v>
      </c>
      <c r="E523" s="3" t="s">
        <v>15</v>
      </c>
      <c r="F523" s="4">
        <f t="shared" si="15"/>
        <v>9200</v>
      </c>
      <c r="G523" s="4">
        <v>1840</v>
      </c>
      <c r="H523" s="186"/>
      <c r="I523" s="191"/>
    </row>
    <row r="524" spans="2:9" x14ac:dyDescent="0.35">
      <c r="B524" s="248"/>
      <c r="C524" s="111">
        <v>7</v>
      </c>
      <c r="D524" s="2" t="s">
        <v>16</v>
      </c>
      <c r="E524" s="3" t="s">
        <v>17</v>
      </c>
      <c r="F524" s="4">
        <f t="shared" si="15"/>
        <v>1050</v>
      </c>
      <c r="G524" s="4">
        <v>210</v>
      </c>
      <c r="H524" s="186"/>
      <c r="I524" s="191"/>
    </row>
    <row r="525" spans="2:9" x14ac:dyDescent="0.35">
      <c r="B525" s="248"/>
      <c r="C525" s="111">
        <v>8</v>
      </c>
      <c r="D525" s="2" t="s">
        <v>18</v>
      </c>
      <c r="E525" s="3" t="s">
        <v>19</v>
      </c>
      <c r="F525" s="4">
        <f t="shared" si="15"/>
        <v>6200</v>
      </c>
      <c r="G525" s="4">
        <v>1240</v>
      </c>
      <c r="H525" s="186"/>
      <c r="I525" s="191"/>
    </row>
    <row r="526" spans="2:9" x14ac:dyDescent="0.35">
      <c r="B526" s="248"/>
      <c r="C526" s="111">
        <v>9</v>
      </c>
      <c r="D526" s="2" t="s">
        <v>20</v>
      </c>
      <c r="E526" s="3" t="s">
        <v>21</v>
      </c>
      <c r="F526" s="4">
        <f t="shared" si="15"/>
        <v>2450</v>
      </c>
      <c r="G526" s="4">
        <v>490</v>
      </c>
      <c r="H526" s="186"/>
      <c r="I526" s="191"/>
    </row>
    <row r="527" spans="2:9" x14ac:dyDescent="0.35">
      <c r="B527" s="248"/>
      <c r="C527" s="111">
        <v>10</v>
      </c>
      <c r="D527" s="2" t="s">
        <v>22</v>
      </c>
      <c r="E527" s="3" t="s">
        <v>19</v>
      </c>
      <c r="F527" s="4">
        <f t="shared" si="15"/>
        <v>3350</v>
      </c>
      <c r="G527" s="4">
        <v>670</v>
      </c>
      <c r="H527" s="186"/>
      <c r="I527" s="191"/>
    </row>
    <row r="528" spans="2:9" x14ac:dyDescent="0.35">
      <c r="B528" s="248"/>
      <c r="C528" s="111">
        <v>11</v>
      </c>
      <c r="D528" s="2" t="s">
        <v>23</v>
      </c>
      <c r="E528" s="3" t="s">
        <v>24</v>
      </c>
      <c r="F528" s="4">
        <f t="shared" si="15"/>
        <v>2550</v>
      </c>
      <c r="G528" s="4">
        <v>510</v>
      </c>
      <c r="H528" s="186"/>
      <c r="I528" s="191"/>
    </row>
    <row r="529" spans="2:9" x14ac:dyDescent="0.35">
      <c r="B529" s="248"/>
      <c r="C529" s="111">
        <v>12</v>
      </c>
      <c r="D529" s="2" t="s">
        <v>25</v>
      </c>
      <c r="E529" s="3" t="s">
        <v>26</v>
      </c>
      <c r="F529" s="4">
        <f t="shared" si="15"/>
        <v>125</v>
      </c>
      <c r="G529" s="4">
        <v>25</v>
      </c>
      <c r="H529" s="186"/>
      <c r="I529" s="191"/>
    </row>
    <row r="530" spans="2:9" x14ac:dyDescent="0.35">
      <c r="B530" s="248"/>
      <c r="C530" s="111">
        <v>13</v>
      </c>
      <c r="D530" s="2" t="s">
        <v>27</v>
      </c>
      <c r="E530" s="3" t="s">
        <v>28</v>
      </c>
      <c r="F530" s="4">
        <f t="shared" si="15"/>
        <v>300</v>
      </c>
      <c r="G530" s="4">
        <v>60</v>
      </c>
      <c r="H530" s="186"/>
      <c r="I530" s="191"/>
    </row>
    <row r="531" spans="2:9" x14ac:dyDescent="0.35">
      <c r="B531" s="248"/>
      <c r="C531" s="111">
        <v>14</v>
      </c>
      <c r="D531" s="2" t="s">
        <v>29</v>
      </c>
      <c r="E531" s="3" t="s">
        <v>30</v>
      </c>
      <c r="F531" s="4">
        <f t="shared" si="15"/>
        <v>225</v>
      </c>
      <c r="G531" s="4">
        <v>45</v>
      </c>
      <c r="H531" s="186"/>
      <c r="I531" s="191"/>
    </row>
    <row r="532" spans="2:9" x14ac:dyDescent="0.35">
      <c r="B532" s="248"/>
      <c r="C532" s="111">
        <v>15</v>
      </c>
      <c r="D532" s="14" t="s">
        <v>31</v>
      </c>
      <c r="E532" s="69" t="s">
        <v>32</v>
      </c>
      <c r="F532" s="10">
        <f t="shared" si="15"/>
        <v>350</v>
      </c>
      <c r="G532" s="10">
        <v>70</v>
      </c>
      <c r="H532" s="186"/>
      <c r="I532" s="191"/>
    </row>
    <row r="533" spans="2:9" x14ac:dyDescent="0.35">
      <c r="B533" s="248"/>
      <c r="C533" s="111">
        <v>16</v>
      </c>
      <c r="D533" s="14" t="s">
        <v>33</v>
      </c>
      <c r="E533" s="69" t="s">
        <v>34</v>
      </c>
      <c r="F533" s="10">
        <f t="shared" si="15"/>
        <v>600</v>
      </c>
      <c r="G533" s="10">
        <v>120</v>
      </c>
      <c r="H533" s="186"/>
      <c r="I533" s="191"/>
    </row>
    <row r="534" spans="2:9" x14ac:dyDescent="0.35">
      <c r="B534" s="248"/>
      <c r="C534" s="111">
        <v>17</v>
      </c>
      <c r="D534" s="14" t="s">
        <v>35</v>
      </c>
      <c r="E534" s="69" t="s">
        <v>36</v>
      </c>
      <c r="F534" s="10">
        <f t="shared" si="15"/>
        <v>350</v>
      </c>
      <c r="G534" s="10">
        <v>70</v>
      </c>
      <c r="H534" s="186"/>
      <c r="I534" s="191"/>
    </row>
    <row r="535" spans="2:9" x14ac:dyDescent="0.35">
      <c r="B535" s="248"/>
      <c r="C535" s="111">
        <v>18</v>
      </c>
      <c r="D535" s="14" t="s">
        <v>37</v>
      </c>
      <c r="E535" s="69">
        <v>20</v>
      </c>
      <c r="F535" s="10">
        <f t="shared" si="15"/>
        <v>200</v>
      </c>
      <c r="G535" s="10">
        <v>40</v>
      </c>
      <c r="H535" s="186"/>
      <c r="I535" s="191"/>
    </row>
    <row r="536" spans="2:9" x14ac:dyDescent="0.35">
      <c r="B536" s="248"/>
      <c r="C536" s="111">
        <v>19</v>
      </c>
      <c r="D536" s="14" t="s">
        <v>38</v>
      </c>
      <c r="E536" s="69">
        <v>50</v>
      </c>
      <c r="F536" s="10">
        <f t="shared" si="15"/>
        <v>150</v>
      </c>
      <c r="G536" s="10">
        <v>30</v>
      </c>
      <c r="H536" s="186"/>
      <c r="I536" s="191"/>
    </row>
    <row r="537" spans="2:9" x14ac:dyDescent="0.35">
      <c r="B537" s="248"/>
      <c r="C537" s="111">
        <v>20</v>
      </c>
      <c r="D537" s="14" t="s">
        <v>39</v>
      </c>
      <c r="E537" s="69">
        <v>46</v>
      </c>
      <c r="F537" s="10">
        <f t="shared" si="15"/>
        <v>125</v>
      </c>
      <c r="G537" s="10">
        <v>25</v>
      </c>
      <c r="H537" s="186"/>
      <c r="I537" s="191"/>
    </row>
    <row r="538" spans="2:9" x14ac:dyDescent="0.35">
      <c r="B538" s="248"/>
      <c r="C538" s="111">
        <v>21</v>
      </c>
      <c r="D538" s="14" t="s">
        <v>40</v>
      </c>
      <c r="E538" s="69">
        <v>53</v>
      </c>
      <c r="F538" s="10">
        <f t="shared" si="15"/>
        <v>300</v>
      </c>
      <c r="G538" s="10">
        <v>60</v>
      </c>
      <c r="H538" s="186"/>
      <c r="I538" s="191"/>
    </row>
    <row r="539" spans="2:9" x14ac:dyDescent="0.35">
      <c r="B539" s="248"/>
      <c r="C539" s="111">
        <v>22</v>
      </c>
      <c r="D539" s="14" t="s">
        <v>41</v>
      </c>
      <c r="E539" s="69">
        <v>27</v>
      </c>
      <c r="F539" s="10">
        <f t="shared" si="15"/>
        <v>750</v>
      </c>
      <c r="G539" s="10">
        <v>150</v>
      </c>
      <c r="H539" s="186"/>
      <c r="I539" s="191"/>
    </row>
    <row r="540" spans="2:9" x14ac:dyDescent="0.35">
      <c r="B540" s="248"/>
      <c r="C540" s="111">
        <v>23</v>
      </c>
      <c r="D540" s="2" t="s">
        <v>42</v>
      </c>
      <c r="E540" s="3" t="s">
        <v>43</v>
      </c>
      <c r="F540" s="4">
        <f t="shared" si="15"/>
        <v>445</v>
      </c>
      <c r="G540" s="4">
        <v>89</v>
      </c>
      <c r="H540" s="186"/>
      <c r="I540" s="191"/>
    </row>
    <row r="541" spans="2:9" x14ac:dyDescent="0.35">
      <c r="B541" s="248"/>
      <c r="C541" s="111">
        <v>24</v>
      </c>
      <c r="D541" s="2" t="s">
        <v>44</v>
      </c>
      <c r="E541" s="3" t="s">
        <v>45</v>
      </c>
      <c r="F541" s="4">
        <f t="shared" si="15"/>
        <v>600</v>
      </c>
      <c r="G541" s="4">
        <v>120</v>
      </c>
      <c r="H541" s="186"/>
      <c r="I541" s="191"/>
    </row>
    <row r="542" spans="2:9" x14ac:dyDescent="0.35">
      <c r="B542" s="248"/>
      <c r="C542" s="111">
        <v>25</v>
      </c>
      <c r="D542" s="2" t="s">
        <v>46</v>
      </c>
      <c r="E542" s="3" t="s">
        <v>47</v>
      </c>
      <c r="F542" s="4">
        <f t="shared" si="15"/>
        <v>350</v>
      </c>
      <c r="G542" s="4">
        <v>70</v>
      </c>
      <c r="H542" s="186"/>
      <c r="I542" s="191"/>
    </row>
    <row r="543" spans="2:9" x14ac:dyDescent="0.35">
      <c r="B543" s="248"/>
      <c r="C543" s="111">
        <v>26</v>
      </c>
      <c r="D543" s="4" t="s">
        <v>48</v>
      </c>
      <c r="E543" s="5" t="s">
        <v>49</v>
      </c>
      <c r="F543" s="4">
        <f t="shared" si="15"/>
        <v>32000</v>
      </c>
      <c r="G543" s="4">
        <v>6400</v>
      </c>
      <c r="H543" s="186"/>
      <c r="I543" s="191"/>
    </row>
    <row r="544" spans="2:9" x14ac:dyDescent="0.35">
      <c r="B544" s="248"/>
      <c r="C544" s="111">
        <v>27</v>
      </c>
      <c r="D544" s="4" t="s">
        <v>50</v>
      </c>
      <c r="E544" s="5">
        <v>58</v>
      </c>
      <c r="F544" s="4">
        <f t="shared" si="15"/>
        <v>1600</v>
      </c>
      <c r="G544" s="4">
        <v>320</v>
      </c>
      <c r="H544" s="186"/>
      <c r="I544" s="191"/>
    </row>
    <row r="545" spans="2:9" x14ac:dyDescent="0.35">
      <c r="B545" s="248"/>
      <c r="C545" s="111">
        <v>28</v>
      </c>
      <c r="D545" s="4" t="s">
        <v>51</v>
      </c>
      <c r="E545" s="5">
        <v>63</v>
      </c>
      <c r="F545" s="4">
        <f t="shared" si="15"/>
        <v>600</v>
      </c>
      <c r="G545" s="4">
        <v>120</v>
      </c>
      <c r="H545" s="186"/>
      <c r="I545" s="191"/>
    </row>
    <row r="546" spans="2:9" x14ac:dyDescent="0.35">
      <c r="B546" s="248"/>
      <c r="C546" s="111">
        <v>29</v>
      </c>
      <c r="D546" s="4" t="s">
        <v>52</v>
      </c>
      <c r="E546" s="5">
        <v>65</v>
      </c>
      <c r="F546" s="4">
        <f t="shared" si="15"/>
        <v>225</v>
      </c>
      <c r="G546" s="4">
        <v>45</v>
      </c>
      <c r="H546" s="186"/>
      <c r="I546" s="191"/>
    </row>
    <row r="547" spans="2:9" x14ac:dyDescent="0.35">
      <c r="B547" s="248"/>
      <c r="C547" s="111">
        <v>30</v>
      </c>
      <c r="D547" s="4" t="s">
        <v>53</v>
      </c>
      <c r="E547" s="5" t="s">
        <v>43</v>
      </c>
      <c r="F547" s="4">
        <f t="shared" si="15"/>
        <v>3300</v>
      </c>
      <c r="G547" s="4">
        <v>660</v>
      </c>
      <c r="H547" s="186"/>
      <c r="I547" s="191"/>
    </row>
    <row r="548" spans="2:9" x14ac:dyDescent="0.35">
      <c r="B548" s="248"/>
      <c r="C548" s="111">
        <v>31</v>
      </c>
      <c r="D548" s="4" t="s">
        <v>54</v>
      </c>
      <c r="E548" s="5" t="s">
        <v>55</v>
      </c>
      <c r="F548" s="4">
        <f t="shared" si="15"/>
        <v>1800</v>
      </c>
      <c r="G548" s="4">
        <v>360</v>
      </c>
      <c r="H548" s="186"/>
      <c r="I548" s="191"/>
    </row>
    <row r="549" spans="2:9" x14ac:dyDescent="0.35">
      <c r="B549" s="248"/>
      <c r="C549" s="111">
        <v>32</v>
      </c>
      <c r="D549" s="4" t="s">
        <v>56</v>
      </c>
      <c r="E549" s="5">
        <v>62</v>
      </c>
      <c r="F549" s="4">
        <f t="shared" si="15"/>
        <v>1100</v>
      </c>
      <c r="G549" s="4">
        <v>220</v>
      </c>
      <c r="H549" s="186"/>
      <c r="I549" s="191"/>
    </row>
    <row r="550" spans="2:9" x14ac:dyDescent="0.35">
      <c r="B550" s="248"/>
      <c r="C550" s="111">
        <v>33</v>
      </c>
      <c r="D550" s="4" t="s">
        <v>57</v>
      </c>
      <c r="E550" s="5" t="s">
        <v>58</v>
      </c>
      <c r="F550" s="4">
        <f t="shared" si="15"/>
        <v>450</v>
      </c>
      <c r="G550" s="4">
        <v>90</v>
      </c>
      <c r="H550" s="186"/>
      <c r="I550" s="191"/>
    </row>
    <row r="551" spans="2:9" x14ac:dyDescent="0.35">
      <c r="B551" s="248"/>
      <c r="C551" s="111">
        <v>34</v>
      </c>
      <c r="D551" s="4" t="s">
        <v>59</v>
      </c>
      <c r="E551" s="5" t="s">
        <v>60</v>
      </c>
      <c r="F551" s="4">
        <f t="shared" si="15"/>
        <v>2100</v>
      </c>
      <c r="G551" s="4">
        <v>420</v>
      </c>
      <c r="H551" s="186"/>
      <c r="I551" s="191"/>
    </row>
    <row r="552" spans="2:9" x14ac:dyDescent="0.35">
      <c r="B552" s="248"/>
      <c r="C552" s="111">
        <v>35</v>
      </c>
      <c r="D552" s="4" t="s">
        <v>61</v>
      </c>
      <c r="E552" s="5" t="s">
        <v>62</v>
      </c>
      <c r="F552" s="4">
        <f t="shared" si="15"/>
        <v>3300</v>
      </c>
      <c r="G552" s="4">
        <v>660</v>
      </c>
      <c r="H552" s="186"/>
      <c r="I552" s="191"/>
    </row>
    <row r="553" spans="2:9" x14ac:dyDescent="0.35">
      <c r="B553" s="248"/>
      <c r="C553" s="111">
        <v>36</v>
      </c>
      <c r="D553" s="4" t="s">
        <v>63</v>
      </c>
      <c r="E553" s="5" t="s">
        <v>64</v>
      </c>
      <c r="F553" s="4">
        <f t="shared" si="15"/>
        <v>1950</v>
      </c>
      <c r="G553" s="4">
        <v>390</v>
      </c>
      <c r="H553" s="186"/>
      <c r="I553" s="191"/>
    </row>
    <row r="554" spans="2:9" x14ac:dyDescent="0.35">
      <c r="B554" s="248"/>
      <c r="C554" s="111">
        <v>37</v>
      </c>
      <c r="D554" s="4" t="s">
        <v>65</v>
      </c>
      <c r="E554" s="5" t="s">
        <v>66</v>
      </c>
      <c r="F554" s="4">
        <f t="shared" si="15"/>
        <v>1200</v>
      </c>
      <c r="G554" s="4">
        <v>240</v>
      </c>
      <c r="H554" s="186"/>
      <c r="I554" s="191"/>
    </row>
    <row r="555" spans="2:9" x14ac:dyDescent="0.35">
      <c r="B555" s="248"/>
      <c r="C555" s="111">
        <v>38</v>
      </c>
      <c r="D555" s="4" t="s">
        <v>67</v>
      </c>
      <c r="E555" s="5">
        <v>101</v>
      </c>
      <c r="F555" s="4">
        <f t="shared" si="15"/>
        <v>1775</v>
      </c>
      <c r="G555" s="4">
        <v>355</v>
      </c>
      <c r="H555" s="186"/>
      <c r="I555" s="191"/>
    </row>
    <row r="556" spans="2:9" x14ac:dyDescent="0.35">
      <c r="B556" s="248"/>
      <c r="C556" s="111">
        <v>39</v>
      </c>
      <c r="D556" s="4" t="s">
        <v>68</v>
      </c>
      <c r="E556" s="5" t="s">
        <v>69</v>
      </c>
      <c r="F556" s="4">
        <f t="shared" si="15"/>
        <v>8700</v>
      </c>
      <c r="G556" s="4">
        <v>1740</v>
      </c>
      <c r="H556" s="186"/>
      <c r="I556" s="191"/>
    </row>
    <row r="557" spans="2:9" x14ac:dyDescent="0.35">
      <c r="B557" s="248"/>
      <c r="C557" s="111">
        <v>40</v>
      </c>
      <c r="D557" s="4" t="s">
        <v>70</v>
      </c>
      <c r="E557" s="5">
        <v>86</v>
      </c>
      <c r="F557" s="4">
        <f t="shared" si="15"/>
        <v>1825</v>
      </c>
      <c r="G557" s="4">
        <v>365</v>
      </c>
      <c r="H557" s="186"/>
      <c r="I557" s="191"/>
    </row>
    <row r="558" spans="2:9" x14ac:dyDescent="0.35">
      <c r="B558" s="248"/>
      <c r="C558" s="111">
        <v>41</v>
      </c>
      <c r="D558" s="4" t="s">
        <v>71</v>
      </c>
      <c r="E558" s="5">
        <v>91</v>
      </c>
      <c r="F558" s="4">
        <f t="shared" si="15"/>
        <v>990</v>
      </c>
      <c r="G558" s="4">
        <v>198</v>
      </c>
      <c r="H558" s="186"/>
      <c r="I558" s="191"/>
    </row>
    <row r="559" spans="2:9" x14ac:dyDescent="0.35">
      <c r="B559" s="248"/>
      <c r="C559" s="111">
        <v>42</v>
      </c>
      <c r="D559" s="4" t="s">
        <v>72</v>
      </c>
      <c r="E559" s="5" t="s">
        <v>73</v>
      </c>
      <c r="F559" s="4">
        <f t="shared" si="15"/>
        <v>325</v>
      </c>
      <c r="G559" s="4">
        <v>65</v>
      </c>
      <c r="H559" s="186"/>
      <c r="I559" s="191"/>
    </row>
    <row r="560" spans="2:9" x14ac:dyDescent="0.35">
      <c r="B560" s="248"/>
      <c r="C560" s="111">
        <v>43</v>
      </c>
      <c r="D560" s="4" t="s">
        <v>74</v>
      </c>
      <c r="E560" s="5">
        <v>115</v>
      </c>
      <c r="F560" s="4">
        <f t="shared" si="15"/>
        <v>1125</v>
      </c>
      <c r="G560" s="4">
        <v>225</v>
      </c>
      <c r="H560" s="186"/>
      <c r="I560" s="191"/>
    </row>
    <row r="561" spans="2:9" x14ac:dyDescent="0.35">
      <c r="B561" s="248"/>
      <c r="C561" s="111">
        <v>44</v>
      </c>
      <c r="D561" s="4" t="s">
        <v>75</v>
      </c>
      <c r="E561" s="5" t="s">
        <v>76</v>
      </c>
      <c r="F561" s="4">
        <f t="shared" si="15"/>
        <v>1600</v>
      </c>
      <c r="G561" s="4">
        <v>320</v>
      </c>
      <c r="H561" s="186"/>
      <c r="I561" s="191"/>
    </row>
    <row r="562" spans="2:9" x14ac:dyDescent="0.35">
      <c r="B562" s="248"/>
      <c r="C562" s="111">
        <v>45</v>
      </c>
      <c r="D562" s="6" t="s">
        <v>77</v>
      </c>
      <c r="E562" s="6">
        <v>44</v>
      </c>
      <c r="F562" s="4">
        <f t="shared" si="15"/>
        <v>650</v>
      </c>
      <c r="G562" s="6">
        <v>130</v>
      </c>
      <c r="H562" s="186"/>
      <c r="I562" s="191"/>
    </row>
    <row r="563" spans="2:9" x14ac:dyDescent="0.35">
      <c r="B563" s="248"/>
      <c r="C563" s="111">
        <v>46</v>
      </c>
      <c r="D563" s="6" t="s">
        <v>78</v>
      </c>
      <c r="E563" s="6">
        <v>84</v>
      </c>
      <c r="F563" s="4">
        <f t="shared" si="15"/>
        <v>175</v>
      </c>
      <c r="G563" s="6">
        <v>35</v>
      </c>
      <c r="H563" s="186"/>
      <c r="I563" s="191"/>
    </row>
    <row r="564" spans="2:9" x14ac:dyDescent="0.35">
      <c r="B564" s="248"/>
      <c r="C564" s="111">
        <v>47</v>
      </c>
      <c r="D564" s="6" t="s">
        <v>79</v>
      </c>
      <c r="E564" s="6">
        <v>60</v>
      </c>
      <c r="F564" s="4">
        <f t="shared" si="15"/>
        <v>275</v>
      </c>
      <c r="G564" s="6">
        <v>55</v>
      </c>
      <c r="H564" s="186"/>
      <c r="I564" s="191"/>
    </row>
    <row r="565" spans="2:9" x14ac:dyDescent="0.35">
      <c r="B565" s="248"/>
      <c r="C565" s="111">
        <v>48</v>
      </c>
      <c r="D565" s="6" t="s">
        <v>80</v>
      </c>
      <c r="E565" s="6">
        <v>80</v>
      </c>
      <c r="F565" s="4">
        <f t="shared" si="15"/>
        <v>215</v>
      </c>
      <c r="G565" s="6">
        <v>43</v>
      </c>
      <c r="H565" s="186"/>
      <c r="I565" s="191"/>
    </row>
    <row r="566" spans="2:9" x14ac:dyDescent="0.35">
      <c r="B566" s="248"/>
      <c r="C566" s="111">
        <v>49</v>
      </c>
      <c r="D566" s="6" t="s">
        <v>81</v>
      </c>
      <c r="E566" s="6">
        <v>70</v>
      </c>
      <c r="F566" s="4">
        <f t="shared" si="15"/>
        <v>1200</v>
      </c>
      <c r="G566" s="6">
        <v>240</v>
      </c>
      <c r="H566" s="186"/>
      <c r="I566" s="191"/>
    </row>
    <row r="567" spans="2:9" x14ac:dyDescent="0.35">
      <c r="B567" s="248"/>
      <c r="C567" s="111">
        <v>50</v>
      </c>
      <c r="D567" s="4" t="s">
        <v>82</v>
      </c>
      <c r="E567" s="5">
        <v>40</v>
      </c>
      <c r="F567" s="4">
        <f t="shared" si="15"/>
        <v>3500</v>
      </c>
      <c r="G567" s="4">
        <v>700</v>
      </c>
      <c r="H567" s="186"/>
      <c r="I567" s="191"/>
    </row>
    <row r="568" spans="2:9" x14ac:dyDescent="0.35">
      <c r="B568" s="248"/>
      <c r="C568" s="111">
        <v>51</v>
      </c>
      <c r="D568" s="4" t="s">
        <v>83</v>
      </c>
      <c r="E568" s="5">
        <v>28</v>
      </c>
      <c r="F568" s="4">
        <f t="shared" si="15"/>
        <v>1050</v>
      </c>
      <c r="G568" s="4">
        <v>210</v>
      </c>
      <c r="H568" s="186"/>
      <c r="I568" s="191"/>
    </row>
    <row r="569" spans="2:9" x14ac:dyDescent="0.35">
      <c r="B569" s="248"/>
      <c r="C569" s="111">
        <v>52</v>
      </c>
      <c r="D569" s="4" t="s">
        <v>84</v>
      </c>
      <c r="E569" s="5">
        <v>14</v>
      </c>
      <c r="F569" s="4">
        <f t="shared" si="15"/>
        <v>600</v>
      </c>
      <c r="G569" s="4">
        <v>120</v>
      </c>
      <c r="H569" s="186"/>
      <c r="I569" s="191"/>
    </row>
    <row r="570" spans="2:9" x14ac:dyDescent="0.35">
      <c r="B570" s="248"/>
      <c r="C570" s="111">
        <v>53</v>
      </c>
      <c r="D570" s="4" t="s">
        <v>85</v>
      </c>
      <c r="E570" s="5">
        <v>30</v>
      </c>
      <c r="F570" s="4">
        <f t="shared" si="15"/>
        <v>1250</v>
      </c>
      <c r="G570" s="4">
        <v>250</v>
      </c>
      <c r="H570" s="186"/>
      <c r="I570" s="191"/>
    </row>
    <row r="571" spans="2:9" x14ac:dyDescent="0.35">
      <c r="B571" s="248"/>
      <c r="C571" s="111">
        <v>54</v>
      </c>
      <c r="D571" s="4" t="s">
        <v>86</v>
      </c>
      <c r="E571" s="5">
        <v>48</v>
      </c>
      <c r="F571" s="4">
        <f t="shared" si="15"/>
        <v>2050</v>
      </c>
      <c r="G571" s="4">
        <v>410</v>
      </c>
      <c r="H571" s="186"/>
      <c r="I571" s="191"/>
    </row>
    <row r="572" spans="2:9" x14ac:dyDescent="0.35">
      <c r="B572" s="248"/>
      <c r="C572" s="111">
        <v>55</v>
      </c>
      <c r="D572" s="4" t="s">
        <v>87</v>
      </c>
      <c r="E572" s="5">
        <v>80</v>
      </c>
      <c r="F572" s="4">
        <f t="shared" si="15"/>
        <v>8400</v>
      </c>
      <c r="G572" s="4">
        <v>1680</v>
      </c>
      <c r="H572" s="186"/>
      <c r="I572" s="191"/>
    </row>
    <row r="573" spans="2:9" x14ac:dyDescent="0.35">
      <c r="B573" s="248"/>
      <c r="C573" s="111">
        <v>56</v>
      </c>
      <c r="D573" s="4" t="s">
        <v>88</v>
      </c>
      <c r="E573" s="5">
        <v>100</v>
      </c>
      <c r="F573" s="4">
        <f t="shared" si="15"/>
        <v>250</v>
      </c>
      <c r="G573" s="4">
        <v>50</v>
      </c>
      <c r="H573" s="186"/>
      <c r="I573" s="191"/>
    </row>
    <row r="574" spans="2:9" x14ac:dyDescent="0.35">
      <c r="B574" s="248"/>
      <c r="C574" s="111">
        <v>57</v>
      </c>
      <c r="D574" s="4" t="s">
        <v>89</v>
      </c>
      <c r="E574" s="5">
        <v>110</v>
      </c>
      <c r="F574" s="4">
        <f t="shared" si="15"/>
        <v>700</v>
      </c>
      <c r="G574" s="4">
        <v>140</v>
      </c>
      <c r="H574" s="186"/>
      <c r="I574" s="191"/>
    </row>
    <row r="575" spans="2:9" x14ac:dyDescent="0.35">
      <c r="B575" s="248"/>
      <c r="C575" s="111">
        <v>58</v>
      </c>
      <c r="D575" s="4" t="s">
        <v>90</v>
      </c>
      <c r="E575" s="5">
        <v>60</v>
      </c>
      <c r="F575" s="4">
        <f t="shared" si="15"/>
        <v>600</v>
      </c>
      <c r="G575" s="4">
        <v>120</v>
      </c>
      <c r="H575" s="186"/>
      <c r="I575" s="191"/>
    </row>
    <row r="576" spans="2:9" x14ac:dyDescent="0.35">
      <c r="B576" s="248"/>
      <c r="C576" s="111">
        <v>59</v>
      </c>
      <c r="D576" s="4" t="s">
        <v>91</v>
      </c>
      <c r="E576" s="5">
        <v>60</v>
      </c>
      <c r="F576" s="4">
        <f t="shared" si="15"/>
        <v>750</v>
      </c>
      <c r="G576" s="4">
        <v>150</v>
      </c>
      <c r="H576" s="186"/>
      <c r="I576" s="191"/>
    </row>
    <row r="577" spans="2:9" x14ac:dyDescent="0.35">
      <c r="B577" s="248"/>
      <c r="C577" s="111">
        <v>60</v>
      </c>
      <c r="D577" s="4" t="s">
        <v>92</v>
      </c>
      <c r="E577" s="5">
        <v>42</v>
      </c>
      <c r="F577" s="4">
        <f t="shared" si="15"/>
        <v>600</v>
      </c>
      <c r="G577" s="4">
        <v>120</v>
      </c>
      <c r="H577" s="186"/>
      <c r="I577" s="191"/>
    </row>
    <row r="578" spans="2:9" x14ac:dyDescent="0.35">
      <c r="B578" s="248"/>
      <c r="C578" s="111">
        <v>61</v>
      </c>
      <c r="D578" s="4" t="s">
        <v>93</v>
      </c>
      <c r="E578" s="5">
        <v>55</v>
      </c>
      <c r="F578" s="4">
        <f t="shared" si="15"/>
        <v>1875</v>
      </c>
      <c r="G578" s="4">
        <v>375</v>
      </c>
      <c r="H578" s="186"/>
      <c r="I578" s="191"/>
    </row>
    <row r="579" spans="2:9" x14ac:dyDescent="0.35">
      <c r="B579" s="248"/>
      <c r="C579" s="111">
        <v>62</v>
      </c>
      <c r="D579" s="4" t="s">
        <v>94</v>
      </c>
      <c r="E579" s="5">
        <v>35</v>
      </c>
      <c r="F579" s="4">
        <f t="shared" si="15"/>
        <v>555</v>
      </c>
      <c r="G579" s="4">
        <v>111</v>
      </c>
      <c r="H579" s="186"/>
      <c r="I579" s="191"/>
    </row>
    <row r="580" spans="2:9" x14ac:dyDescent="0.35">
      <c r="B580" s="248"/>
      <c r="C580" s="111">
        <v>63</v>
      </c>
      <c r="D580" s="4" t="s">
        <v>95</v>
      </c>
      <c r="E580" s="5">
        <v>30</v>
      </c>
      <c r="F580" s="4">
        <f t="shared" si="15"/>
        <v>600</v>
      </c>
      <c r="G580" s="4">
        <v>120</v>
      </c>
      <c r="H580" s="186"/>
      <c r="I580" s="191"/>
    </row>
    <row r="581" spans="2:9" x14ac:dyDescent="0.35">
      <c r="B581" s="248"/>
      <c r="C581" s="111">
        <v>64</v>
      </c>
      <c r="D581" s="4" t="s">
        <v>96</v>
      </c>
      <c r="E581" s="5">
        <v>8</v>
      </c>
      <c r="F581" s="4">
        <f t="shared" si="15"/>
        <v>300</v>
      </c>
      <c r="G581" s="4">
        <v>60</v>
      </c>
      <c r="H581" s="186"/>
      <c r="I581" s="191"/>
    </row>
    <row r="582" spans="2:9" x14ac:dyDescent="0.35">
      <c r="B582" s="248"/>
      <c r="C582" s="111">
        <v>65</v>
      </c>
      <c r="D582" s="4" t="s">
        <v>97</v>
      </c>
      <c r="E582" s="5">
        <v>10</v>
      </c>
      <c r="F582" s="4">
        <f t="shared" si="15"/>
        <v>150</v>
      </c>
      <c r="G582" s="4">
        <v>30</v>
      </c>
      <c r="H582" s="186"/>
      <c r="I582" s="191"/>
    </row>
    <row r="583" spans="2:9" x14ac:dyDescent="0.35">
      <c r="B583" s="248"/>
      <c r="C583" s="111">
        <v>66</v>
      </c>
      <c r="D583" s="4" t="s">
        <v>98</v>
      </c>
      <c r="E583" s="5">
        <v>40</v>
      </c>
      <c r="F583" s="4">
        <f t="shared" si="15"/>
        <v>455</v>
      </c>
      <c r="G583" s="4">
        <v>91</v>
      </c>
      <c r="H583" s="186"/>
      <c r="I583" s="191"/>
    </row>
    <row r="584" spans="2:9" x14ac:dyDescent="0.35">
      <c r="B584" s="248"/>
      <c r="C584" s="111">
        <v>67</v>
      </c>
      <c r="D584" s="4" t="s">
        <v>99</v>
      </c>
      <c r="E584" s="5">
        <v>47</v>
      </c>
      <c r="F584" s="4">
        <f t="shared" si="15"/>
        <v>280</v>
      </c>
      <c r="G584" s="4">
        <v>56</v>
      </c>
      <c r="H584" s="186"/>
      <c r="I584" s="191"/>
    </row>
    <row r="585" spans="2:9" x14ac:dyDescent="0.35">
      <c r="B585" s="248"/>
      <c r="C585" s="111">
        <v>68</v>
      </c>
      <c r="D585" s="4" t="s">
        <v>100</v>
      </c>
      <c r="E585" s="5">
        <v>75</v>
      </c>
      <c r="F585" s="4">
        <f t="shared" si="15"/>
        <v>1280</v>
      </c>
      <c r="G585" s="4">
        <v>256</v>
      </c>
      <c r="H585" s="186"/>
      <c r="I585" s="191"/>
    </row>
    <row r="586" spans="2:9" x14ac:dyDescent="0.35">
      <c r="B586" s="248"/>
      <c r="C586" s="111">
        <v>69</v>
      </c>
      <c r="D586" s="4" t="s">
        <v>101</v>
      </c>
      <c r="E586" s="5">
        <v>45</v>
      </c>
      <c r="F586" s="4">
        <f t="shared" si="15"/>
        <v>275</v>
      </c>
      <c r="G586" s="4">
        <v>55</v>
      </c>
      <c r="H586" s="186"/>
      <c r="I586" s="191"/>
    </row>
    <row r="587" spans="2:9" x14ac:dyDescent="0.35">
      <c r="B587" s="248"/>
      <c r="C587" s="111">
        <v>70</v>
      </c>
      <c r="D587" s="4" t="s">
        <v>102</v>
      </c>
      <c r="E587" s="5">
        <v>40</v>
      </c>
      <c r="F587" s="4">
        <f t="shared" si="15"/>
        <v>450</v>
      </c>
      <c r="G587" s="4">
        <v>90</v>
      </c>
      <c r="H587" s="186"/>
      <c r="I587" s="191"/>
    </row>
    <row r="588" spans="2:9" x14ac:dyDescent="0.35">
      <c r="B588" s="248"/>
      <c r="C588" s="111">
        <v>71</v>
      </c>
      <c r="D588" s="4" t="s">
        <v>103</v>
      </c>
      <c r="E588" s="5">
        <v>37</v>
      </c>
      <c r="F588" s="4">
        <f t="shared" si="15"/>
        <v>810</v>
      </c>
      <c r="G588" s="4">
        <v>162</v>
      </c>
      <c r="H588" s="186"/>
      <c r="I588" s="191"/>
    </row>
    <row r="589" spans="2:9" x14ac:dyDescent="0.35">
      <c r="B589" s="248"/>
      <c r="C589" s="111">
        <v>72</v>
      </c>
      <c r="D589" s="4" t="s">
        <v>104</v>
      </c>
      <c r="E589" s="5">
        <v>85</v>
      </c>
      <c r="F589" s="4">
        <f t="shared" si="15"/>
        <v>480</v>
      </c>
      <c r="G589" s="4">
        <v>96</v>
      </c>
      <c r="H589" s="186"/>
      <c r="I589" s="191"/>
    </row>
    <row r="590" spans="2:9" x14ac:dyDescent="0.35">
      <c r="B590" s="248"/>
      <c r="C590" s="111">
        <v>73</v>
      </c>
      <c r="D590" s="4" t="s">
        <v>105</v>
      </c>
      <c r="E590" s="5">
        <v>70</v>
      </c>
      <c r="F590" s="4">
        <f t="shared" si="15"/>
        <v>350</v>
      </c>
      <c r="G590" s="4">
        <v>70</v>
      </c>
      <c r="H590" s="186"/>
      <c r="I590" s="191"/>
    </row>
    <row r="591" spans="2:9" x14ac:dyDescent="0.35">
      <c r="B591" s="248"/>
      <c r="C591" s="111">
        <v>74</v>
      </c>
      <c r="D591" s="4" t="s">
        <v>106</v>
      </c>
      <c r="E591" s="5">
        <v>60</v>
      </c>
      <c r="F591" s="4">
        <f t="shared" si="15"/>
        <v>1250</v>
      </c>
      <c r="G591" s="4">
        <v>250</v>
      </c>
      <c r="H591" s="186"/>
      <c r="I591" s="191"/>
    </row>
    <row r="592" spans="2:9" x14ac:dyDescent="0.35">
      <c r="B592" s="248"/>
      <c r="C592" s="111">
        <v>75</v>
      </c>
      <c r="D592" s="4" t="s">
        <v>107</v>
      </c>
      <c r="E592" s="5">
        <v>41</v>
      </c>
      <c r="F592" s="4">
        <f t="shared" si="15"/>
        <v>150</v>
      </c>
      <c r="G592" s="4">
        <v>30</v>
      </c>
      <c r="H592" s="186"/>
      <c r="I592" s="191"/>
    </row>
    <row r="593" spans="2:9" x14ac:dyDescent="0.35">
      <c r="B593" s="248"/>
      <c r="C593" s="111">
        <v>76</v>
      </c>
      <c r="D593" s="6" t="s">
        <v>108</v>
      </c>
      <c r="E593" s="6">
        <v>76</v>
      </c>
      <c r="F593" s="4">
        <f t="shared" si="15"/>
        <v>600</v>
      </c>
      <c r="G593" s="6">
        <v>120</v>
      </c>
      <c r="H593" s="186"/>
      <c r="I593" s="191"/>
    </row>
    <row r="594" spans="2:9" x14ac:dyDescent="0.35">
      <c r="B594" s="248"/>
      <c r="C594" s="111">
        <v>77</v>
      </c>
      <c r="D594" s="11" t="s">
        <v>109</v>
      </c>
      <c r="E594" s="11">
        <v>42</v>
      </c>
      <c r="F594" s="10">
        <f t="shared" si="15"/>
        <v>275</v>
      </c>
      <c r="G594" s="11">
        <v>55</v>
      </c>
      <c r="H594" s="186"/>
      <c r="I594" s="191"/>
    </row>
    <row r="595" spans="2:9" x14ac:dyDescent="0.35">
      <c r="B595" s="248"/>
      <c r="C595" s="111">
        <v>78</v>
      </c>
      <c r="D595" s="6" t="s">
        <v>110</v>
      </c>
      <c r="E595" s="6">
        <v>87</v>
      </c>
      <c r="F595" s="4">
        <f t="shared" si="15"/>
        <v>400</v>
      </c>
      <c r="G595" s="6">
        <v>80</v>
      </c>
      <c r="H595" s="186"/>
      <c r="I595" s="191"/>
    </row>
    <row r="596" spans="2:9" x14ac:dyDescent="0.35">
      <c r="B596" s="248"/>
      <c r="C596" s="111">
        <v>79</v>
      </c>
      <c r="D596" s="6" t="s">
        <v>111</v>
      </c>
      <c r="E596" s="6">
        <v>98</v>
      </c>
      <c r="F596" s="4">
        <f t="shared" si="15"/>
        <v>550</v>
      </c>
      <c r="G596" s="6">
        <v>110</v>
      </c>
      <c r="H596" s="186"/>
      <c r="I596" s="191"/>
    </row>
    <row r="597" spans="2:9" x14ac:dyDescent="0.35">
      <c r="B597" s="248"/>
      <c r="C597" s="111">
        <v>80</v>
      </c>
      <c r="D597" s="6" t="s">
        <v>112</v>
      </c>
      <c r="E597" s="6">
        <v>107</v>
      </c>
      <c r="F597" s="4">
        <f t="shared" si="15"/>
        <v>350</v>
      </c>
      <c r="G597" s="6">
        <v>70</v>
      </c>
      <c r="H597" s="186"/>
      <c r="I597" s="191"/>
    </row>
    <row r="598" spans="2:9" x14ac:dyDescent="0.35">
      <c r="B598" s="248"/>
      <c r="C598" s="111">
        <v>81</v>
      </c>
      <c r="D598" s="6" t="s">
        <v>113</v>
      </c>
      <c r="E598" s="6" t="s">
        <v>114</v>
      </c>
      <c r="F598" s="4">
        <f t="shared" si="15"/>
        <v>550</v>
      </c>
      <c r="G598" s="6">
        <v>110</v>
      </c>
      <c r="H598" s="186"/>
      <c r="I598" s="191"/>
    </row>
    <row r="599" spans="2:9" x14ac:dyDescent="0.35">
      <c r="B599" s="248"/>
      <c r="C599" s="111">
        <v>82</v>
      </c>
      <c r="D599" s="6" t="s">
        <v>115</v>
      </c>
      <c r="E599" s="6" t="s">
        <v>116</v>
      </c>
      <c r="F599" s="4">
        <f t="shared" si="15"/>
        <v>450</v>
      </c>
      <c r="G599" s="6">
        <v>90</v>
      </c>
      <c r="H599" s="186"/>
      <c r="I599" s="191"/>
    </row>
    <row r="600" spans="2:9" x14ac:dyDescent="0.35">
      <c r="B600" s="248"/>
      <c r="C600" s="111">
        <v>83</v>
      </c>
      <c r="D600" s="6" t="s">
        <v>117</v>
      </c>
      <c r="E600" s="6" t="s">
        <v>118</v>
      </c>
      <c r="F600" s="4">
        <f t="shared" si="15"/>
        <v>820</v>
      </c>
      <c r="G600" s="6">
        <v>164</v>
      </c>
      <c r="H600" s="186"/>
      <c r="I600" s="191"/>
    </row>
    <row r="601" spans="2:9" x14ac:dyDescent="0.35">
      <c r="B601" s="248"/>
      <c r="C601" s="111">
        <v>84</v>
      </c>
      <c r="D601" s="6" t="s">
        <v>119</v>
      </c>
      <c r="E601" s="6" t="s">
        <v>120</v>
      </c>
      <c r="F601" s="4">
        <f t="shared" si="15"/>
        <v>565</v>
      </c>
      <c r="G601" s="6">
        <v>113</v>
      </c>
      <c r="H601" s="186"/>
      <c r="I601" s="191"/>
    </row>
    <row r="602" spans="2:9" x14ac:dyDescent="0.35">
      <c r="B602" s="248"/>
      <c r="C602" s="111">
        <v>85</v>
      </c>
      <c r="D602" s="6" t="s">
        <v>121</v>
      </c>
      <c r="E602" s="6" t="s">
        <v>73</v>
      </c>
      <c r="F602" s="4">
        <f t="shared" si="15"/>
        <v>445</v>
      </c>
      <c r="G602" s="6">
        <v>89</v>
      </c>
      <c r="H602" s="186"/>
      <c r="I602" s="191"/>
    </row>
    <row r="603" spans="2:9" x14ac:dyDescent="0.35">
      <c r="B603" s="248"/>
      <c r="C603" s="111">
        <v>86</v>
      </c>
      <c r="D603" s="6" t="s">
        <v>122</v>
      </c>
      <c r="E603" s="6" t="s">
        <v>123</v>
      </c>
      <c r="F603" s="4">
        <f t="shared" si="15"/>
        <v>615</v>
      </c>
      <c r="G603" s="6">
        <v>123</v>
      </c>
      <c r="H603" s="186"/>
      <c r="I603" s="191"/>
    </row>
    <row r="604" spans="2:9" x14ac:dyDescent="0.35">
      <c r="B604" s="248"/>
      <c r="C604" s="111">
        <v>87</v>
      </c>
      <c r="D604" s="6" t="s">
        <v>124</v>
      </c>
      <c r="E604" s="6" t="s">
        <v>125</v>
      </c>
      <c r="F604" s="4">
        <f t="shared" si="15"/>
        <v>280</v>
      </c>
      <c r="G604" s="6">
        <v>56</v>
      </c>
      <c r="H604" s="186"/>
      <c r="I604" s="191"/>
    </row>
    <row r="605" spans="2:9" x14ac:dyDescent="0.35">
      <c r="B605" s="248"/>
      <c r="C605" s="111">
        <v>88</v>
      </c>
      <c r="D605" s="6" t="s">
        <v>126</v>
      </c>
      <c r="E605" s="6" t="s">
        <v>127</v>
      </c>
      <c r="F605" s="4">
        <f t="shared" si="15"/>
        <v>200</v>
      </c>
      <c r="G605" s="6">
        <v>40</v>
      </c>
      <c r="H605" s="186"/>
      <c r="I605" s="191"/>
    </row>
    <row r="606" spans="2:9" x14ac:dyDescent="0.35">
      <c r="B606" s="248"/>
      <c r="C606" s="111">
        <v>89</v>
      </c>
      <c r="D606" s="6" t="s">
        <v>128</v>
      </c>
      <c r="E606" s="6" t="s">
        <v>129</v>
      </c>
      <c r="F606" s="4">
        <f t="shared" si="15"/>
        <v>250</v>
      </c>
      <c r="G606" s="6">
        <v>50</v>
      </c>
      <c r="H606" s="186"/>
      <c r="I606" s="191"/>
    </row>
    <row r="607" spans="2:9" x14ac:dyDescent="0.35">
      <c r="B607" s="248"/>
      <c r="C607" s="111">
        <v>90</v>
      </c>
      <c r="D607" s="6" t="s">
        <v>130</v>
      </c>
      <c r="E607" s="6" t="s">
        <v>131</v>
      </c>
      <c r="F607" s="4">
        <f t="shared" si="15"/>
        <v>400</v>
      </c>
      <c r="G607" s="6">
        <v>80</v>
      </c>
      <c r="H607" s="186"/>
      <c r="I607" s="191"/>
    </row>
    <row r="608" spans="2:9" x14ac:dyDescent="0.35">
      <c r="B608" s="248"/>
      <c r="C608" s="111">
        <v>91</v>
      </c>
      <c r="D608" s="11" t="s">
        <v>132</v>
      </c>
      <c r="E608" s="11">
        <v>50</v>
      </c>
      <c r="F608" s="10">
        <f t="shared" si="15"/>
        <v>115</v>
      </c>
      <c r="G608" s="11">
        <v>23</v>
      </c>
      <c r="H608" s="186"/>
      <c r="I608" s="191"/>
    </row>
    <row r="609" spans="2:9" x14ac:dyDescent="0.35">
      <c r="B609" s="248"/>
      <c r="C609" s="111">
        <v>92</v>
      </c>
      <c r="D609" s="11" t="s">
        <v>133</v>
      </c>
      <c r="E609" s="11">
        <v>67</v>
      </c>
      <c r="F609" s="10">
        <f t="shared" si="15"/>
        <v>85</v>
      </c>
      <c r="G609" s="11">
        <v>17</v>
      </c>
      <c r="H609" s="186"/>
      <c r="I609" s="191"/>
    </row>
    <row r="610" spans="2:9" x14ac:dyDescent="0.35">
      <c r="B610" s="248"/>
      <c r="C610" s="111">
        <v>93</v>
      </c>
      <c r="D610" s="11" t="s">
        <v>134</v>
      </c>
      <c r="E610" s="11">
        <v>45</v>
      </c>
      <c r="F610" s="10">
        <f t="shared" si="15"/>
        <v>195</v>
      </c>
      <c r="G610" s="11">
        <v>39</v>
      </c>
      <c r="H610" s="186"/>
      <c r="I610" s="191"/>
    </row>
    <row r="611" spans="2:9" x14ac:dyDescent="0.35">
      <c r="B611" s="248"/>
      <c r="C611" s="111">
        <v>94</v>
      </c>
      <c r="D611" s="11" t="s">
        <v>135</v>
      </c>
      <c r="E611" s="11">
        <v>39</v>
      </c>
      <c r="F611" s="10">
        <f t="shared" si="15"/>
        <v>240</v>
      </c>
      <c r="G611" s="11">
        <v>48</v>
      </c>
      <c r="H611" s="186"/>
      <c r="I611" s="191"/>
    </row>
    <row r="612" spans="2:9" x14ac:dyDescent="0.35">
      <c r="B612" s="248"/>
      <c r="C612" s="111">
        <v>95</v>
      </c>
      <c r="D612" s="11" t="s">
        <v>136</v>
      </c>
      <c r="E612" s="11">
        <v>49</v>
      </c>
      <c r="F612" s="10">
        <f t="shared" si="15"/>
        <v>285</v>
      </c>
      <c r="G612" s="11">
        <v>57</v>
      </c>
      <c r="H612" s="186"/>
      <c r="I612" s="191"/>
    </row>
    <row r="613" spans="2:9" x14ac:dyDescent="0.35">
      <c r="B613" s="248"/>
      <c r="C613" s="111">
        <v>96</v>
      </c>
      <c r="D613" s="11" t="s">
        <v>137</v>
      </c>
      <c r="E613" s="11">
        <v>30</v>
      </c>
      <c r="F613" s="10">
        <f t="shared" si="15"/>
        <v>60</v>
      </c>
      <c r="G613" s="11">
        <v>12</v>
      </c>
      <c r="H613" s="186"/>
      <c r="I613" s="191"/>
    </row>
    <row r="614" spans="2:9" x14ac:dyDescent="0.35">
      <c r="B614" s="248"/>
      <c r="C614" s="111">
        <v>97</v>
      </c>
      <c r="D614" s="11" t="s">
        <v>124</v>
      </c>
      <c r="E614" s="11">
        <v>60</v>
      </c>
      <c r="F614" s="10">
        <f t="shared" si="15"/>
        <v>155</v>
      </c>
      <c r="G614" s="11">
        <v>31</v>
      </c>
      <c r="H614" s="186"/>
      <c r="I614" s="191"/>
    </row>
    <row r="615" spans="2:9" x14ac:dyDescent="0.35">
      <c r="B615" s="248"/>
      <c r="C615" s="111">
        <v>98</v>
      </c>
      <c r="D615" s="11" t="s">
        <v>138</v>
      </c>
      <c r="E615" s="11">
        <v>30</v>
      </c>
      <c r="F615" s="10">
        <f t="shared" si="15"/>
        <v>385</v>
      </c>
      <c r="G615" s="11">
        <v>77</v>
      </c>
      <c r="H615" s="186"/>
      <c r="I615" s="191"/>
    </row>
    <row r="616" spans="2:9" x14ac:dyDescent="0.35">
      <c r="B616" s="248"/>
      <c r="C616" s="111">
        <v>99</v>
      </c>
      <c r="D616" s="11" t="s">
        <v>139</v>
      </c>
      <c r="E616" s="11">
        <v>40</v>
      </c>
      <c r="F616" s="10">
        <f t="shared" si="15"/>
        <v>240</v>
      </c>
      <c r="G616" s="11">
        <v>48</v>
      </c>
      <c r="H616" s="186"/>
      <c r="I616" s="191"/>
    </row>
    <row r="617" spans="2:9" x14ac:dyDescent="0.35">
      <c r="B617" s="248"/>
      <c r="C617" s="111">
        <v>100</v>
      </c>
      <c r="D617" s="11" t="s">
        <v>140</v>
      </c>
      <c r="E617" s="11">
        <v>30</v>
      </c>
      <c r="F617" s="10">
        <f t="shared" si="15"/>
        <v>225</v>
      </c>
      <c r="G617" s="11">
        <v>45</v>
      </c>
      <c r="H617" s="186"/>
      <c r="I617" s="191"/>
    </row>
    <row r="618" spans="2:9" x14ac:dyDescent="0.35">
      <c r="B618" s="248"/>
      <c r="C618" s="111">
        <v>101</v>
      </c>
      <c r="D618" s="11" t="s">
        <v>141</v>
      </c>
      <c r="E618" s="11">
        <v>80</v>
      </c>
      <c r="F618" s="10">
        <f t="shared" si="15"/>
        <v>195</v>
      </c>
      <c r="G618" s="11">
        <v>39</v>
      </c>
      <c r="H618" s="186"/>
      <c r="I618" s="191"/>
    </row>
    <row r="619" spans="2:9" x14ac:dyDescent="0.35">
      <c r="B619" s="248"/>
      <c r="C619" s="111">
        <v>102</v>
      </c>
      <c r="D619" s="11" t="s">
        <v>142</v>
      </c>
      <c r="E619" s="11">
        <v>20</v>
      </c>
      <c r="F619" s="10">
        <f t="shared" si="15"/>
        <v>560</v>
      </c>
      <c r="G619" s="11">
        <v>112</v>
      </c>
      <c r="H619" s="186"/>
      <c r="I619" s="191"/>
    </row>
    <row r="620" spans="2:9" x14ac:dyDescent="0.35">
      <c r="B620" s="248"/>
      <c r="C620" s="111">
        <v>103</v>
      </c>
      <c r="D620" s="11" t="s">
        <v>143</v>
      </c>
      <c r="E620" s="11">
        <v>75</v>
      </c>
      <c r="F620" s="10">
        <f t="shared" si="15"/>
        <v>430</v>
      </c>
      <c r="G620" s="11">
        <v>86</v>
      </c>
      <c r="H620" s="186"/>
      <c r="I620" s="191"/>
    </row>
    <row r="621" spans="2:9" x14ac:dyDescent="0.35">
      <c r="B621" s="248"/>
      <c r="C621" s="111">
        <v>104</v>
      </c>
      <c r="D621" s="11" t="s">
        <v>144</v>
      </c>
      <c r="E621" s="11">
        <v>90</v>
      </c>
      <c r="F621" s="10">
        <f t="shared" si="15"/>
        <v>220</v>
      </c>
      <c r="G621" s="11">
        <v>44</v>
      </c>
      <c r="H621" s="186"/>
      <c r="I621" s="191"/>
    </row>
    <row r="622" spans="2:9" x14ac:dyDescent="0.35">
      <c r="B622" s="248"/>
      <c r="C622" s="111">
        <v>105</v>
      </c>
      <c r="D622" s="11" t="s">
        <v>145</v>
      </c>
      <c r="E622" s="11">
        <v>50</v>
      </c>
      <c r="F622" s="10">
        <f t="shared" si="15"/>
        <v>615</v>
      </c>
      <c r="G622" s="11">
        <v>123</v>
      </c>
      <c r="H622" s="186"/>
      <c r="I622" s="191"/>
    </row>
    <row r="623" spans="2:9" x14ac:dyDescent="0.35">
      <c r="B623" s="248"/>
      <c r="C623" s="111">
        <v>106</v>
      </c>
      <c r="D623" s="11" t="s">
        <v>146</v>
      </c>
      <c r="E623" s="11">
        <v>55</v>
      </c>
      <c r="F623" s="10">
        <f t="shared" si="15"/>
        <v>95</v>
      </c>
      <c r="G623" s="11">
        <v>19</v>
      </c>
      <c r="H623" s="186"/>
      <c r="I623" s="191"/>
    </row>
    <row r="624" spans="2:9" x14ac:dyDescent="0.35">
      <c r="B624" s="248"/>
      <c r="C624" s="111">
        <v>107</v>
      </c>
      <c r="D624" s="11" t="s">
        <v>147</v>
      </c>
      <c r="E624" s="11">
        <v>100</v>
      </c>
      <c r="F624" s="10">
        <f t="shared" si="15"/>
        <v>280</v>
      </c>
      <c r="G624" s="11">
        <v>56</v>
      </c>
      <c r="H624" s="186"/>
      <c r="I624" s="191"/>
    </row>
    <row r="625" spans="2:9" x14ac:dyDescent="0.35">
      <c r="B625" s="248"/>
      <c r="C625" s="111">
        <v>108</v>
      </c>
      <c r="D625" s="11" t="s">
        <v>148</v>
      </c>
      <c r="E625" s="11">
        <v>80</v>
      </c>
      <c r="F625" s="10">
        <f t="shared" si="15"/>
        <v>390</v>
      </c>
      <c r="G625" s="11">
        <v>78</v>
      </c>
      <c r="H625" s="186"/>
      <c r="I625" s="191"/>
    </row>
    <row r="626" spans="2:9" x14ac:dyDescent="0.35">
      <c r="B626" s="248"/>
      <c r="C626" s="111">
        <v>109</v>
      </c>
      <c r="D626" s="11" t="s">
        <v>149</v>
      </c>
      <c r="E626" s="11">
        <v>30</v>
      </c>
      <c r="F626" s="10">
        <f t="shared" si="15"/>
        <v>325</v>
      </c>
      <c r="G626" s="11">
        <v>65</v>
      </c>
      <c r="H626" s="186"/>
      <c r="I626" s="191"/>
    </row>
    <row r="627" spans="2:9" x14ac:dyDescent="0.35">
      <c r="B627" s="248"/>
      <c r="C627" s="111">
        <v>110</v>
      </c>
      <c r="D627" s="11" t="s">
        <v>150</v>
      </c>
      <c r="E627" s="11">
        <v>70</v>
      </c>
      <c r="F627" s="10">
        <f t="shared" si="15"/>
        <v>55</v>
      </c>
      <c r="G627" s="11">
        <v>11</v>
      </c>
      <c r="H627" s="186"/>
      <c r="I627" s="191"/>
    </row>
    <row r="628" spans="2:9" x14ac:dyDescent="0.35">
      <c r="B628" s="248"/>
      <c r="C628" s="111">
        <v>111</v>
      </c>
      <c r="D628" s="11" t="s">
        <v>151</v>
      </c>
      <c r="E628" s="11">
        <v>40</v>
      </c>
      <c r="F628" s="10">
        <f t="shared" si="15"/>
        <v>80</v>
      </c>
      <c r="G628" s="11">
        <v>16</v>
      </c>
      <c r="H628" s="186"/>
      <c r="I628" s="191"/>
    </row>
    <row r="629" spans="2:9" x14ac:dyDescent="0.35">
      <c r="B629" s="248"/>
      <c r="C629" s="111">
        <v>112</v>
      </c>
      <c r="D629" s="11" t="s">
        <v>152</v>
      </c>
      <c r="E629" s="11">
        <v>45</v>
      </c>
      <c r="F629" s="10">
        <f t="shared" si="15"/>
        <v>115</v>
      </c>
      <c r="G629" s="11">
        <v>23</v>
      </c>
      <c r="H629" s="186"/>
      <c r="I629" s="191"/>
    </row>
    <row r="630" spans="2:9" x14ac:dyDescent="0.35">
      <c r="B630" s="248"/>
      <c r="C630" s="111">
        <v>113</v>
      </c>
      <c r="D630" s="11" t="s">
        <v>153</v>
      </c>
      <c r="E630" s="11">
        <v>40</v>
      </c>
      <c r="F630" s="10">
        <f t="shared" si="15"/>
        <v>155</v>
      </c>
      <c r="G630" s="11">
        <v>31</v>
      </c>
      <c r="H630" s="186"/>
      <c r="I630" s="191"/>
    </row>
    <row r="631" spans="2:9" x14ac:dyDescent="0.35">
      <c r="B631" s="248"/>
      <c r="C631" s="111">
        <v>114</v>
      </c>
      <c r="D631" s="11" t="s">
        <v>154</v>
      </c>
      <c r="E631" s="11">
        <v>34</v>
      </c>
      <c r="F631" s="10">
        <f t="shared" si="15"/>
        <v>440</v>
      </c>
      <c r="G631" s="11">
        <v>88</v>
      </c>
      <c r="H631" s="186"/>
      <c r="I631" s="191"/>
    </row>
    <row r="632" spans="2:9" x14ac:dyDescent="0.35">
      <c r="B632" s="248"/>
      <c r="C632" s="111">
        <v>115</v>
      </c>
      <c r="D632" s="11" t="s">
        <v>155</v>
      </c>
      <c r="E632" s="11">
        <v>75</v>
      </c>
      <c r="F632" s="10">
        <f t="shared" si="15"/>
        <v>205</v>
      </c>
      <c r="G632" s="11">
        <v>41</v>
      </c>
      <c r="H632" s="186"/>
      <c r="I632" s="191"/>
    </row>
    <row r="633" spans="2:9" x14ac:dyDescent="0.35">
      <c r="B633" s="248"/>
      <c r="C633" s="111">
        <v>116</v>
      </c>
      <c r="D633" s="11" t="s">
        <v>156</v>
      </c>
      <c r="E633" s="11">
        <v>65</v>
      </c>
      <c r="F633" s="10">
        <f t="shared" si="15"/>
        <v>125</v>
      </c>
      <c r="G633" s="11">
        <v>25</v>
      </c>
      <c r="H633" s="186"/>
      <c r="I633" s="191"/>
    </row>
    <row r="634" spans="2:9" x14ac:dyDescent="0.35">
      <c r="B634" s="248"/>
      <c r="C634" s="111">
        <v>117</v>
      </c>
      <c r="D634" s="11" t="s">
        <v>157</v>
      </c>
      <c r="E634" s="11">
        <v>35</v>
      </c>
      <c r="F634" s="10">
        <f t="shared" si="15"/>
        <v>45</v>
      </c>
      <c r="G634" s="11">
        <v>9</v>
      </c>
      <c r="H634" s="186"/>
      <c r="I634" s="191"/>
    </row>
    <row r="635" spans="2:9" x14ac:dyDescent="0.35">
      <c r="B635" s="248"/>
      <c r="C635" s="111">
        <v>118</v>
      </c>
      <c r="D635" s="11" t="s">
        <v>158</v>
      </c>
      <c r="E635" s="11">
        <v>60</v>
      </c>
      <c r="F635" s="10">
        <f t="shared" si="15"/>
        <v>620</v>
      </c>
      <c r="G635" s="11">
        <v>124</v>
      </c>
      <c r="H635" s="186"/>
      <c r="I635" s="191"/>
    </row>
    <row r="636" spans="2:9" x14ac:dyDescent="0.35">
      <c r="B636" s="248"/>
      <c r="C636" s="111">
        <v>119</v>
      </c>
      <c r="D636" s="11" t="s">
        <v>159</v>
      </c>
      <c r="E636" s="11">
        <v>35</v>
      </c>
      <c r="F636" s="10">
        <f t="shared" si="15"/>
        <v>95</v>
      </c>
      <c r="G636" s="11">
        <v>19</v>
      </c>
      <c r="H636" s="186"/>
      <c r="I636" s="191"/>
    </row>
    <row r="637" spans="2:9" x14ac:dyDescent="0.35">
      <c r="B637" s="248"/>
      <c r="C637" s="111">
        <v>120</v>
      </c>
      <c r="D637" s="11" t="s">
        <v>160</v>
      </c>
      <c r="E637" s="11">
        <v>65</v>
      </c>
      <c r="F637" s="10">
        <f t="shared" si="15"/>
        <v>290</v>
      </c>
      <c r="G637" s="11">
        <v>58</v>
      </c>
      <c r="H637" s="186"/>
      <c r="I637" s="191"/>
    </row>
    <row r="638" spans="2:9" x14ac:dyDescent="0.35">
      <c r="B638" s="248"/>
      <c r="C638" s="111">
        <v>121</v>
      </c>
      <c r="D638" s="11" t="s">
        <v>161</v>
      </c>
      <c r="E638" s="11">
        <v>87</v>
      </c>
      <c r="F638" s="10">
        <f t="shared" si="15"/>
        <v>440</v>
      </c>
      <c r="G638" s="11">
        <v>88</v>
      </c>
      <c r="H638" s="186"/>
      <c r="I638" s="191"/>
    </row>
    <row r="639" spans="2:9" x14ac:dyDescent="0.35">
      <c r="B639" s="248"/>
      <c r="C639" s="111">
        <v>122</v>
      </c>
      <c r="D639" s="11" t="s">
        <v>162</v>
      </c>
      <c r="E639" s="11">
        <v>40</v>
      </c>
      <c r="F639" s="10">
        <f t="shared" si="15"/>
        <v>570</v>
      </c>
      <c r="G639" s="11">
        <v>114</v>
      </c>
      <c r="H639" s="186"/>
      <c r="I639" s="191"/>
    </row>
    <row r="640" spans="2:9" x14ac:dyDescent="0.35">
      <c r="B640" s="248"/>
      <c r="C640" s="111">
        <v>123</v>
      </c>
      <c r="D640" s="11" t="s">
        <v>163</v>
      </c>
      <c r="E640" s="11">
        <v>56</v>
      </c>
      <c r="F640" s="10">
        <f t="shared" si="15"/>
        <v>305</v>
      </c>
      <c r="G640" s="11">
        <v>61</v>
      </c>
      <c r="H640" s="186"/>
      <c r="I640" s="191"/>
    </row>
    <row r="641" spans="2:9" x14ac:dyDescent="0.35">
      <c r="B641" s="139" t="s">
        <v>164</v>
      </c>
      <c r="C641" s="139"/>
      <c r="D641" s="7"/>
      <c r="E641" s="7"/>
      <c r="F641" s="7">
        <f>SUM(F518:F640)</f>
        <v>595880</v>
      </c>
      <c r="G641" s="7">
        <f>SUM(G518:G640)</f>
        <v>119176</v>
      </c>
      <c r="H641" s="186"/>
      <c r="I641" s="191"/>
    </row>
    <row r="642" spans="2:9" x14ac:dyDescent="0.35">
      <c r="B642" s="248"/>
      <c r="C642" s="111">
        <v>1</v>
      </c>
      <c r="D642" s="2" t="s">
        <v>165</v>
      </c>
      <c r="E642" s="2" t="s">
        <v>166</v>
      </c>
      <c r="F642" s="6">
        <f>G642*5</f>
        <v>66320</v>
      </c>
      <c r="G642" s="4">
        <v>13264</v>
      </c>
      <c r="H642" s="186"/>
      <c r="I642" s="191"/>
    </row>
    <row r="643" spans="2:9" x14ac:dyDescent="0.35">
      <c r="B643" s="248"/>
      <c r="C643" s="111">
        <v>2</v>
      </c>
      <c r="D643" s="4" t="s">
        <v>167</v>
      </c>
      <c r="E643" s="4">
        <v>14</v>
      </c>
      <c r="F643" s="6">
        <f t="shared" ref="F643:F694" si="16">G643*5</f>
        <v>1600</v>
      </c>
      <c r="G643" s="4">
        <v>320</v>
      </c>
      <c r="H643" s="186"/>
      <c r="I643" s="191"/>
    </row>
    <row r="644" spans="2:9" x14ac:dyDescent="0.35">
      <c r="B644" s="248"/>
      <c r="C644" s="111">
        <v>3</v>
      </c>
      <c r="D644" s="4" t="s">
        <v>168</v>
      </c>
      <c r="E644" s="4">
        <v>21</v>
      </c>
      <c r="F644" s="6">
        <f t="shared" si="16"/>
        <v>750</v>
      </c>
      <c r="G644" s="4">
        <v>150</v>
      </c>
      <c r="H644" s="186"/>
      <c r="I644" s="191"/>
    </row>
    <row r="645" spans="2:9" x14ac:dyDescent="0.35">
      <c r="B645" s="248"/>
      <c r="C645" s="111">
        <v>4</v>
      </c>
      <c r="D645" s="4" t="s">
        <v>169</v>
      </c>
      <c r="E645" s="4">
        <v>16</v>
      </c>
      <c r="F645" s="6">
        <f t="shared" si="16"/>
        <v>400</v>
      </c>
      <c r="G645" s="4">
        <v>80</v>
      </c>
      <c r="H645" s="186"/>
      <c r="I645" s="191"/>
    </row>
    <row r="646" spans="2:9" x14ac:dyDescent="0.35">
      <c r="B646" s="248"/>
      <c r="C646" s="111">
        <v>5</v>
      </c>
      <c r="D646" s="4" t="s">
        <v>170</v>
      </c>
      <c r="E646" s="4">
        <v>16</v>
      </c>
      <c r="F646" s="6">
        <f t="shared" si="16"/>
        <v>250</v>
      </c>
      <c r="G646" s="4">
        <v>50</v>
      </c>
      <c r="H646" s="186"/>
      <c r="I646" s="191"/>
    </row>
    <row r="647" spans="2:9" x14ac:dyDescent="0.35">
      <c r="B647" s="248"/>
      <c r="C647" s="111">
        <v>6</v>
      </c>
      <c r="D647" s="4" t="s">
        <v>171</v>
      </c>
      <c r="E647" s="4">
        <v>14</v>
      </c>
      <c r="F647" s="6">
        <f t="shared" si="16"/>
        <v>100</v>
      </c>
      <c r="G647" s="4">
        <v>20</v>
      </c>
      <c r="H647" s="186"/>
      <c r="I647" s="191"/>
    </row>
    <row r="648" spans="2:9" x14ac:dyDescent="0.35">
      <c r="B648" s="248"/>
      <c r="C648" s="111">
        <v>7</v>
      </c>
      <c r="D648" s="4" t="s">
        <v>172</v>
      </c>
      <c r="E648" s="4">
        <v>20</v>
      </c>
      <c r="F648" s="6">
        <f t="shared" si="16"/>
        <v>900</v>
      </c>
      <c r="G648" s="4">
        <v>180</v>
      </c>
      <c r="H648" s="186"/>
      <c r="I648" s="191"/>
    </row>
    <row r="649" spans="2:9" x14ac:dyDescent="0.35">
      <c r="B649" s="248"/>
      <c r="C649" s="111">
        <v>8</v>
      </c>
      <c r="D649" s="4" t="s">
        <v>173</v>
      </c>
      <c r="E649" s="4">
        <v>30</v>
      </c>
      <c r="F649" s="6">
        <f t="shared" si="16"/>
        <v>100</v>
      </c>
      <c r="G649" s="4">
        <v>20</v>
      </c>
      <c r="H649" s="186"/>
      <c r="I649" s="191"/>
    </row>
    <row r="650" spans="2:9" x14ac:dyDescent="0.35">
      <c r="B650" s="248"/>
      <c r="C650" s="111">
        <v>9</v>
      </c>
      <c r="D650" s="4" t="s">
        <v>174</v>
      </c>
      <c r="E650" s="4">
        <v>34</v>
      </c>
      <c r="F650" s="6">
        <f t="shared" si="16"/>
        <v>300</v>
      </c>
      <c r="G650" s="4">
        <v>60</v>
      </c>
      <c r="H650" s="186"/>
      <c r="I650" s="191"/>
    </row>
    <row r="651" spans="2:9" x14ac:dyDescent="0.35">
      <c r="B651" s="248"/>
      <c r="C651" s="111">
        <v>10</v>
      </c>
      <c r="D651" s="4" t="s">
        <v>175</v>
      </c>
      <c r="E651" s="4">
        <v>8</v>
      </c>
      <c r="F651" s="6">
        <f t="shared" si="16"/>
        <v>75</v>
      </c>
      <c r="G651" s="4">
        <v>15</v>
      </c>
      <c r="H651" s="186"/>
      <c r="I651" s="191"/>
    </row>
    <row r="652" spans="2:9" x14ac:dyDescent="0.35">
      <c r="B652" s="248"/>
      <c r="C652" s="111">
        <v>11</v>
      </c>
      <c r="D652" s="4" t="s">
        <v>176</v>
      </c>
      <c r="E652" s="4">
        <v>7</v>
      </c>
      <c r="F652" s="6">
        <f t="shared" si="16"/>
        <v>250</v>
      </c>
      <c r="G652" s="4">
        <v>50</v>
      </c>
      <c r="H652" s="186"/>
      <c r="I652" s="191"/>
    </row>
    <row r="653" spans="2:9" x14ac:dyDescent="0.35">
      <c r="B653" s="248"/>
      <c r="C653" s="111">
        <v>12</v>
      </c>
      <c r="D653" s="4" t="s">
        <v>177</v>
      </c>
      <c r="E653" s="4">
        <v>15</v>
      </c>
      <c r="F653" s="6">
        <f t="shared" si="16"/>
        <v>75</v>
      </c>
      <c r="G653" s="4">
        <v>15</v>
      </c>
      <c r="H653" s="186"/>
      <c r="I653" s="191"/>
    </row>
    <row r="654" spans="2:9" x14ac:dyDescent="0.35">
      <c r="B654" s="248"/>
      <c r="C654" s="111">
        <v>13</v>
      </c>
      <c r="D654" s="4" t="s">
        <v>178</v>
      </c>
      <c r="E654" s="4">
        <v>10</v>
      </c>
      <c r="F654" s="6">
        <f t="shared" si="16"/>
        <v>350</v>
      </c>
      <c r="G654" s="4">
        <v>70</v>
      </c>
      <c r="H654" s="186"/>
      <c r="I654" s="191"/>
    </row>
    <row r="655" spans="2:9" x14ac:dyDescent="0.35">
      <c r="B655" s="248"/>
      <c r="C655" s="111">
        <v>14</v>
      </c>
      <c r="D655" s="4" t="s">
        <v>179</v>
      </c>
      <c r="E655" s="4">
        <v>7</v>
      </c>
      <c r="F655" s="6">
        <f t="shared" si="16"/>
        <v>150</v>
      </c>
      <c r="G655" s="4">
        <v>30</v>
      </c>
      <c r="H655" s="186"/>
      <c r="I655" s="191"/>
    </row>
    <row r="656" spans="2:9" x14ac:dyDescent="0.35">
      <c r="B656" s="248"/>
      <c r="C656" s="111">
        <v>15</v>
      </c>
      <c r="D656" s="4" t="s">
        <v>180</v>
      </c>
      <c r="E656" s="4">
        <v>19</v>
      </c>
      <c r="F656" s="6">
        <f t="shared" si="16"/>
        <v>50</v>
      </c>
      <c r="G656" s="4">
        <v>10</v>
      </c>
      <c r="H656" s="186"/>
      <c r="I656" s="191"/>
    </row>
    <row r="657" spans="2:9" x14ac:dyDescent="0.35">
      <c r="B657" s="248"/>
      <c r="C657" s="111">
        <v>16</v>
      </c>
      <c r="D657" s="4" t="s">
        <v>181</v>
      </c>
      <c r="E657" s="4">
        <v>27</v>
      </c>
      <c r="F657" s="6">
        <f t="shared" si="16"/>
        <v>100</v>
      </c>
      <c r="G657" s="4">
        <v>20</v>
      </c>
      <c r="H657" s="186"/>
      <c r="I657" s="191"/>
    </row>
    <row r="658" spans="2:9" x14ac:dyDescent="0.35">
      <c r="B658" s="248"/>
      <c r="C658" s="111">
        <v>17</v>
      </c>
      <c r="D658" s="4" t="s">
        <v>182</v>
      </c>
      <c r="E658" s="4">
        <v>16</v>
      </c>
      <c r="F658" s="6">
        <f t="shared" si="16"/>
        <v>150</v>
      </c>
      <c r="G658" s="4">
        <v>30</v>
      </c>
      <c r="H658" s="186"/>
      <c r="I658" s="191"/>
    </row>
    <row r="659" spans="2:9" x14ac:dyDescent="0.35">
      <c r="B659" s="248"/>
      <c r="C659" s="111">
        <v>18</v>
      </c>
      <c r="D659" s="4" t="s">
        <v>183</v>
      </c>
      <c r="E659" s="4">
        <v>8</v>
      </c>
      <c r="F659" s="6">
        <f t="shared" si="16"/>
        <v>75</v>
      </c>
      <c r="G659" s="4">
        <v>15</v>
      </c>
      <c r="H659" s="186"/>
      <c r="I659" s="191"/>
    </row>
    <row r="660" spans="2:9" x14ac:dyDescent="0.35">
      <c r="B660" s="248"/>
      <c r="C660" s="111">
        <v>19</v>
      </c>
      <c r="D660" s="10" t="s">
        <v>184</v>
      </c>
      <c r="E660" s="10">
        <v>6</v>
      </c>
      <c r="F660" s="11">
        <f t="shared" si="16"/>
        <v>150</v>
      </c>
      <c r="G660" s="10">
        <v>30</v>
      </c>
      <c r="H660" s="186"/>
      <c r="I660" s="191"/>
    </row>
    <row r="661" spans="2:9" x14ac:dyDescent="0.35">
      <c r="B661" s="248"/>
      <c r="C661" s="111">
        <v>20</v>
      </c>
      <c r="D661" s="4" t="s">
        <v>185</v>
      </c>
      <c r="E661" s="4">
        <v>10</v>
      </c>
      <c r="F661" s="6">
        <f t="shared" si="16"/>
        <v>150</v>
      </c>
      <c r="G661" s="4">
        <v>30</v>
      </c>
      <c r="H661" s="186"/>
      <c r="I661" s="191"/>
    </row>
    <row r="662" spans="2:9" x14ac:dyDescent="0.35">
      <c r="B662" s="248"/>
      <c r="C662" s="111">
        <v>21</v>
      </c>
      <c r="D662" s="4" t="s">
        <v>186</v>
      </c>
      <c r="E662" s="4">
        <v>35</v>
      </c>
      <c r="F662" s="6">
        <f t="shared" si="16"/>
        <v>36045</v>
      </c>
      <c r="G662" s="4">
        <v>7209</v>
      </c>
      <c r="H662" s="186"/>
      <c r="I662" s="191"/>
    </row>
    <row r="663" spans="2:9" x14ac:dyDescent="0.35">
      <c r="B663" s="248"/>
      <c r="C663" s="111">
        <v>22</v>
      </c>
      <c r="D663" s="4" t="s">
        <v>187</v>
      </c>
      <c r="E663" s="4">
        <v>21</v>
      </c>
      <c r="F663" s="6">
        <f t="shared" si="16"/>
        <v>1800</v>
      </c>
      <c r="G663" s="4">
        <v>360</v>
      </c>
      <c r="H663" s="186"/>
      <c r="I663" s="191"/>
    </row>
    <row r="664" spans="2:9" x14ac:dyDescent="0.35">
      <c r="B664" s="248"/>
      <c r="C664" s="111">
        <v>23</v>
      </c>
      <c r="D664" s="4" t="s">
        <v>188</v>
      </c>
      <c r="E664" s="4">
        <v>31</v>
      </c>
      <c r="F664" s="6">
        <f t="shared" si="16"/>
        <v>2100</v>
      </c>
      <c r="G664" s="4">
        <v>420</v>
      </c>
      <c r="H664" s="186"/>
      <c r="I664" s="191"/>
    </row>
    <row r="665" spans="2:9" x14ac:dyDescent="0.35">
      <c r="B665" s="248"/>
      <c r="C665" s="111">
        <v>24</v>
      </c>
      <c r="D665" s="4" t="s">
        <v>189</v>
      </c>
      <c r="E665" s="4">
        <v>26</v>
      </c>
      <c r="F665" s="6">
        <f t="shared" si="16"/>
        <v>125</v>
      </c>
      <c r="G665" s="4">
        <v>25</v>
      </c>
      <c r="H665" s="186"/>
      <c r="I665" s="191"/>
    </row>
    <row r="666" spans="2:9" x14ac:dyDescent="0.35">
      <c r="B666" s="248"/>
      <c r="C666" s="111">
        <v>25</v>
      </c>
      <c r="D666" s="4" t="s">
        <v>190</v>
      </c>
      <c r="E666" s="4">
        <v>40</v>
      </c>
      <c r="F666" s="6">
        <f t="shared" si="16"/>
        <v>250</v>
      </c>
      <c r="G666" s="4">
        <v>50</v>
      </c>
      <c r="H666" s="186"/>
      <c r="I666" s="191"/>
    </row>
    <row r="667" spans="2:9" x14ac:dyDescent="0.35">
      <c r="B667" s="248"/>
      <c r="C667" s="111">
        <v>26</v>
      </c>
      <c r="D667" s="4" t="s">
        <v>191</v>
      </c>
      <c r="E667" s="4">
        <v>57</v>
      </c>
      <c r="F667" s="6">
        <f t="shared" si="16"/>
        <v>400</v>
      </c>
      <c r="G667" s="4">
        <v>80</v>
      </c>
      <c r="H667" s="186"/>
      <c r="I667" s="191"/>
    </row>
    <row r="668" spans="2:9" x14ac:dyDescent="0.35">
      <c r="B668" s="248"/>
      <c r="C668" s="111">
        <v>27</v>
      </c>
      <c r="D668" s="4" t="s">
        <v>192</v>
      </c>
      <c r="E668" s="4">
        <v>73</v>
      </c>
      <c r="F668" s="6">
        <f t="shared" si="16"/>
        <v>1300</v>
      </c>
      <c r="G668" s="4">
        <v>260</v>
      </c>
      <c r="H668" s="186"/>
      <c r="I668" s="191"/>
    </row>
    <row r="669" spans="2:9" x14ac:dyDescent="0.35">
      <c r="B669" s="248"/>
      <c r="C669" s="111">
        <v>28</v>
      </c>
      <c r="D669" s="4" t="s">
        <v>154</v>
      </c>
      <c r="E669" s="4">
        <v>41</v>
      </c>
      <c r="F669" s="6">
        <f t="shared" si="16"/>
        <v>300</v>
      </c>
      <c r="G669" s="4">
        <v>60</v>
      </c>
      <c r="H669" s="186"/>
      <c r="I669" s="191"/>
    </row>
    <row r="670" spans="2:9" x14ac:dyDescent="0.35">
      <c r="B670" s="248"/>
      <c r="C670" s="111">
        <v>29</v>
      </c>
      <c r="D670" s="4" t="s">
        <v>35</v>
      </c>
      <c r="E670" s="4">
        <v>42</v>
      </c>
      <c r="F670" s="6">
        <f t="shared" si="16"/>
        <v>300</v>
      </c>
      <c r="G670" s="4">
        <v>60</v>
      </c>
      <c r="H670" s="186"/>
      <c r="I670" s="191"/>
    </row>
    <row r="671" spans="2:9" x14ac:dyDescent="0.35">
      <c r="B671" s="248"/>
      <c r="C671" s="111">
        <v>30</v>
      </c>
      <c r="D671" s="10" t="s">
        <v>193</v>
      </c>
      <c r="E671" s="10">
        <v>24</v>
      </c>
      <c r="F671" s="11">
        <f t="shared" si="16"/>
        <v>100</v>
      </c>
      <c r="G671" s="10">
        <v>20</v>
      </c>
      <c r="H671" s="186"/>
      <c r="I671" s="191"/>
    </row>
    <row r="672" spans="2:9" x14ac:dyDescent="0.35">
      <c r="B672" s="248"/>
      <c r="C672" s="111">
        <v>31</v>
      </c>
      <c r="D672" s="10" t="s">
        <v>194</v>
      </c>
      <c r="E672" s="10">
        <v>10</v>
      </c>
      <c r="F672" s="11">
        <f t="shared" si="16"/>
        <v>1730</v>
      </c>
      <c r="G672" s="10">
        <v>346</v>
      </c>
      <c r="H672" s="186"/>
      <c r="I672" s="191"/>
    </row>
    <row r="673" spans="2:9" x14ac:dyDescent="0.35">
      <c r="B673" s="248"/>
      <c r="C673" s="111">
        <v>32</v>
      </c>
      <c r="D673" s="10" t="s">
        <v>195</v>
      </c>
      <c r="E673" s="10">
        <v>54</v>
      </c>
      <c r="F673" s="11">
        <f t="shared" si="16"/>
        <v>1845</v>
      </c>
      <c r="G673" s="10">
        <v>369</v>
      </c>
      <c r="H673" s="186"/>
      <c r="I673" s="191"/>
    </row>
    <row r="674" spans="2:9" x14ac:dyDescent="0.35">
      <c r="B674" s="248"/>
      <c r="C674" s="111">
        <v>33</v>
      </c>
      <c r="D674" s="10" t="s">
        <v>196</v>
      </c>
      <c r="E674" s="10">
        <v>19</v>
      </c>
      <c r="F674" s="11">
        <f t="shared" si="16"/>
        <v>1050</v>
      </c>
      <c r="G674" s="10">
        <v>210</v>
      </c>
      <c r="H674" s="186"/>
      <c r="I674" s="191"/>
    </row>
    <row r="675" spans="2:9" x14ac:dyDescent="0.35">
      <c r="B675" s="248"/>
      <c r="C675" s="111">
        <v>34</v>
      </c>
      <c r="D675" s="10" t="s">
        <v>197</v>
      </c>
      <c r="E675" s="10">
        <v>26</v>
      </c>
      <c r="F675" s="11">
        <f t="shared" si="16"/>
        <v>75</v>
      </c>
      <c r="G675" s="10">
        <v>15</v>
      </c>
      <c r="H675" s="186"/>
      <c r="I675" s="191"/>
    </row>
    <row r="676" spans="2:9" x14ac:dyDescent="0.35">
      <c r="B676" s="248"/>
      <c r="C676" s="111">
        <v>35</v>
      </c>
      <c r="D676" s="10" t="s">
        <v>198</v>
      </c>
      <c r="E676" s="10">
        <v>23</v>
      </c>
      <c r="F676" s="11">
        <f t="shared" si="16"/>
        <v>50</v>
      </c>
      <c r="G676" s="10">
        <v>10</v>
      </c>
      <c r="H676" s="186"/>
      <c r="I676" s="191"/>
    </row>
    <row r="677" spans="2:9" x14ac:dyDescent="0.35">
      <c r="B677" s="248"/>
      <c r="C677" s="111">
        <v>36</v>
      </c>
      <c r="D677" s="10" t="s">
        <v>199</v>
      </c>
      <c r="E677" s="10">
        <v>5</v>
      </c>
      <c r="F677" s="11">
        <f t="shared" si="16"/>
        <v>65</v>
      </c>
      <c r="G677" s="10">
        <v>13</v>
      </c>
      <c r="H677" s="186"/>
      <c r="I677" s="191"/>
    </row>
    <row r="678" spans="2:9" x14ac:dyDescent="0.35">
      <c r="B678" s="248"/>
      <c r="C678" s="111">
        <v>37</v>
      </c>
      <c r="D678" s="10" t="s">
        <v>200</v>
      </c>
      <c r="E678" s="10">
        <v>6</v>
      </c>
      <c r="F678" s="11">
        <f t="shared" si="16"/>
        <v>75</v>
      </c>
      <c r="G678" s="10">
        <v>15</v>
      </c>
      <c r="H678" s="186"/>
      <c r="I678" s="191"/>
    </row>
    <row r="679" spans="2:9" x14ac:dyDescent="0.35">
      <c r="B679" s="248"/>
      <c r="C679" s="111">
        <v>38</v>
      </c>
      <c r="D679" s="10" t="s">
        <v>201</v>
      </c>
      <c r="E679" s="10">
        <v>6</v>
      </c>
      <c r="F679" s="11">
        <f t="shared" si="16"/>
        <v>100</v>
      </c>
      <c r="G679" s="10">
        <v>20</v>
      </c>
      <c r="H679" s="186"/>
      <c r="I679" s="191"/>
    </row>
    <row r="680" spans="2:9" x14ac:dyDescent="0.35">
      <c r="B680" s="248"/>
      <c r="C680" s="111">
        <v>39</v>
      </c>
      <c r="D680" s="10" t="s">
        <v>202</v>
      </c>
      <c r="E680" s="10">
        <v>7</v>
      </c>
      <c r="F680" s="11">
        <f t="shared" si="16"/>
        <v>50</v>
      </c>
      <c r="G680" s="10">
        <v>10</v>
      </c>
      <c r="H680" s="186"/>
      <c r="I680" s="191"/>
    </row>
    <row r="681" spans="2:9" x14ac:dyDescent="0.35">
      <c r="B681" s="248"/>
      <c r="C681" s="111">
        <v>40</v>
      </c>
      <c r="D681" s="10" t="s">
        <v>203</v>
      </c>
      <c r="E681" s="10">
        <v>9</v>
      </c>
      <c r="F681" s="11">
        <f t="shared" si="16"/>
        <v>80</v>
      </c>
      <c r="G681" s="10">
        <v>16</v>
      </c>
      <c r="H681" s="186"/>
      <c r="I681" s="191"/>
    </row>
    <row r="682" spans="2:9" x14ac:dyDescent="0.35">
      <c r="B682" s="248"/>
      <c r="C682" s="111">
        <v>41</v>
      </c>
      <c r="D682" s="10" t="s">
        <v>204</v>
      </c>
      <c r="E682" s="10">
        <v>10</v>
      </c>
      <c r="F682" s="11">
        <f t="shared" si="16"/>
        <v>100</v>
      </c>
      <c r="G682" s="10">
        <v>20</v>
      </c>
      <c r="H682" s="186"/>
      <c r="I682" s="191"/>
    </row>
    <row r="683" spans="2:9" x14ac:dyDescent="0.35">
      <c r="B683" s="248"/>
      <c r="C683" s="111">
        <v>42</v>
      </c>
      <c r="D683" s="10" t="s">
        <v>205</v>
      </c>
      <c r="E683" s="10">
        <v>8</v>
      </c>
      <c r="F683" s="11">
        <f t="shared" si="16"/>
        <v>100</v>
      </c>
      <c r="G683" s="10">
        <v>20</v>
      </c>
      <c r="H683" s="186"/>
      <c r="I683" s="191"/>
    </row>
    <row r="684" spans="2:9" x14ac:dyDescent="0.35">
      <c r="B684" s="248"/>
      <c r="C684" s="111">
        <v>43</v>
      </c>
      <c r="D684" s="10" t="s">
        <v>206</v>
      </c>
      <c r="E684" s="10">
        <v>6</v>
      </c>
      <c r="F684" s="11">
        <f t="shared" si="16"/>
        <v>75</v>
      </c>
      <c r="G684" s="10">
        <v>15</v>
      </c>
      <c r="H684" s="186"/>
      <c r="I684" s="191"/>
    </row>
    <row r="685" spans="2:9" x14ac:dyDescent="0.35">
      <c r="B685" s="248"/>
      <c r="C685" s="111">
        <v>44</v>
      </c>
      <c r="D685" s="10" t="s">
        <v>207</v>
      </c>
      <c r="E685" s="10">
        <v>17</v>
      </c>
      <c r="F685" s="11">
        <f t="shared" si="16"/>
        <v>100</v>
      </c>
      <c r="G685" s="10">
        <v>20</v>
      </c>
      <c r="H685" s="186"/>
      <c r="I685" s="191"/>
    </row>
    <row r="686" spans="2:9" x14ac:dyDescent="0.35">
      <c r="B686" s="248"/>
      <c r="C686" s="111">
        <v>45</v>
      </c>
      <c r="D686" s="10" t="s">
        <v>208</v>
      </c>
      <c r="E686" s="10">
        <v>4</v>
      </c>
      <c r="F686" s="11">
        <f t="shared" si="16"/>
        <v>65</v>
      </c>
      <c r="G686" s="10">
        <v>13</v>
      </c>
      <c r="H686" s="186"/>
      <c r="I686" s="191"/>
    </row>
    <row r="687" spans="2:9" x14ac:dyDescent="0.35">
      <c r="B687" s="248"/>
      <c r="C687" s="111">
        <v>46</v>
      </c>
      <c r="D687" s="10" t="s">
        <v>209</v>
      </c>
      <c r="E687" s="10">
        <v>8</v>
      </c>
      <c r="F687" s="11">
        <f t="shared" si="16"/>
        <v>125</v>
      </c>
      <c r="G687" s="10">
        <v>25</v>
      </c>
      <c r="H687" s="186"/>
      <c r="I687" s="191"/>
    </row>
    <row r="688" spans="2:9" x14ac:dyDescent="0.35">
      <c r="B688" s="248"/>
      <c r="C688" s="111">
        <v>47</v>
      </c>
      <c r="D688" s="10" t="s">
        <v>210</v>
      </c>
      <c r="E688" s="10">
        <v>18</v>
      </c>
      <c r="F688" s="11">
        <f t="shared" si="16"/>
        <v>75</v>
      </c>
      <c r="G688" s="10">
        <v>15</v>
      </c>
      <c r="H688" s="186"/>
      <c r="I688" s="191"/>
    </row>
    <row r="689" spans="2:9" x14ac:dyDescent="0.35">
      <c r="B689" s="248"/>
      <c r="C689" s="111">
        <v>48</v>
      </c>
      <c r="D689" s="10" t="s">
        <v>211</v>
      </c>
      <c r="E689" s="10">
        <v>8</v>
      </c>
      <c r="F689" s="11">
        <f t="shared" si="16"/>
        <v>70</v>
      </c>
      <c r="G689" s="10">
        <v>14</v>
      </c>
      <c r="H689" s="186"/>
      <c r="I689" s="191"/>
    </row>
    <row r="690" spans="2:9" x14ac:dyDescent="0.35">
      <c r="B690" s="248"/>
      <c r="C690" s="111">
        <v>49</v>
      </c>
      <c r="D690" s="10" t="s">
        <v>212</v>
      </c>
      <c r="E690" s="10">
        <v>18</v>
      </c>
      <c r="F690" s="11">
        <f t="shared" si="16"/>
        <v>120</v>
      </c>
      <c r="G690" s="10">
        <v>24</v>
      </c>
      <c r="H690" s="186"/>
      <c r="I690" s="191"/>
    </row>
    <row r="691" spans="2:9" x14ac:dyDescent="0.35">
      <c r="B691" s="248"/>
      <c r="C691" s="111">
        <v>50</v>
      </c>
      <c r="D691" s="10" t="s">
        <v>213</v>
      </c>
      <c r="E691" s="10">
        <v>7</v>
      </c>
      <c r="F691" s="11">
        <f t="shared" si="16"/>
        <v>140</v>
      </c>
      <c r="G691" s="10">
        <v>28</v>
      </c>
      <c r="H691" s="186"/>
      <c r="I691" s="191"/>
    </row>
    <row r="692" spans="2:9" x14ac:dyDescent="0.35">
      <c r="B692" s="248"/>
      <c r="C692" s="111">
        <v>51</v>
      </c>
      <c r="D692" s="4" t="s">
        <v>214</v>
      </c>
      <c r="E692" s="4">
        <v>45</v>
      </c>
      <c r="F692" s="6">
        <f t="shared" si="16"/>
        <v>150</v>
      </c>
      <c r="G692" s="4">
        <v>30</v>
      </c>
      <c r="H692" s="186"/>
      <c r="I692" s="191"/>
    </row>
    <row r="693" spans="2:9" x14ac:dyDescent="0.35">
      <c r="B693" s="248"/>
      <c r="C693" s="111">
        <v>52</v>
      </c>
      <c r="D693" s="4" t="s">
        <v>215</v>
      </c>
      <c r="E693" s="4">
        <v>50</v>
      </c>
      <c r="F693" s="6">
        <f t="shared" si="16"/>
        <v>125</v>
      </c>
      <c r="G693" s="4">
        <v>25</v>
      </c>
      <c r="H693" s="186"/>
      <c r="I693" s="191"/>
    </row>
    <row r="694" spans="2:9" x14ac:dyDescent="0.35">
      <c r="B694" s="248"/>
      <c r="C694" s="111">
        <v>53</v>
      </c>
      <c r="D694" s="4" t="s">
        <v>216</v>
      </c>
      <c r="E694" s="4">
        <v>82</v>
      </c>
      <c r="F694" s="6">
        <f t="shared" si="16"/>
        <v>8000</v>
      </c>
      <c r="G694" s="4">
        <v>1600</v>
      </c>
      <c r="H694" s="186"/>
      <c r="I694" s="191"/>
    </row>
    <row r="695" spans="2:9" x14ac:dyDescent="0.35">
      <c r="B695" s="140" t="s">
        <v>217</v>
      </c>
      <c r="C695" s="140"/>
      <c r="D695" s="8"/>
      <c r="E695" s="8"/>
      <c r="F695" s="9">
        <f>G695*5</f>
        <v>129380</v>
      </c>
      <c r="G695" s="9">
        <f>SUM(G642:G694)</f>
        <v>25876</v>
      </c>
      <c r="H695" s="186"/>
      <c r="I695" s="191"/>
    </row>
    <row r="696" spans="2:9" x14ac:dyDescent="0.35">
      <c r="B696" s="249" t="s">
        <v>218</v>
      </c>
      <c r="C696" s="111">
        <v>1</v>
      </c>
      <c r="D696" s="2" t="s">
        <v>219</v>
      </c>
      <c r="E696" s="2" t="s">
        <v>220</v>
      </c>
      <c r="F696" s="6">
        <f>G696*5</f>
        <v>42765</v>
      </c>
      <c r="G696" s="4">
        <v>8553</v>
      </c>
      <c r="H696" s="186"/>
      <c r="I696" s="191"/>
    </row>
    <row r="697" spans="2:9" x14ac:dyDescent="0.35">
      <c r="B697" s="249"/>
      <c r="C697" s="111">
        <v>2</v>
      </c>
      <c r="D697" s="4" t="s">
        <v>221</v>
      </c>
      <c r="E697" s="4" t="s">
        <v>222</v>
      </c>
      <c r="F697" s="6">
        <f t="shared" ref="F697:F774" si="17">G697*5</f>
        <v>3500</v>
      </c>
      <c r="G697" s="4">
        <v>700</v>
      </c>
      <c r="H697" s="186"/>
      <c r="I697" s="191"/>
    </row>
    <row r="698" spans="2:9" x14ac:dyDescent="0.35">
      <c r="B698" s="249"/>
      <c r="C698" s="111">
        <v>3</v>
      </c>
      <c r="D698" s="4" t="s">
        <v>223</v>
      </c>
      <c r="E698" s="4">
        <v>108</v>
      </c>
      <c r="F698" s="6">
        <f t="shared" si="17"/>
        <v>1400</v>
      </c>
      <c r="G698" s="4">
        <v>280</v>
      </c>
      <c r="H698" s="186"/>
      <c r="I698" s="191"/>
    </row>
    <row r="699" spans="2:9" x14ac:dyDescent="0.35">
      <c r="B699" s="249"/>
      <c r="C699" s="111">
        <v>4</v>
      </c>
      <c r="D699" s="4" t="s">
        <v>224</v>
      </c>
      <c r="E699" s="4">
        <v>122</v>
      </c>
      <c r="F699" s="6">
        <f t="shared" si="17"/>
        <v>800</v>
      </c>
      <c r="G699" s="4">
        <v>160</v>
      </c>
      <c r="H699" s="186"/>
      <c r="I699" s="191"/>
    </row>
    <row r="700" spans="2:9" x14ac:dyDescent="0.35">
      <c r="B700" s="249"/>
      <c r="C700" s="111">
        <v>5</v>
      </c>
      <c r="D700" s="4" t="s">
        <v>225</v>
      </c>
      <c r="E700" s="4">
        <v>136</v>
      </c>
      <c r="F700" s="6">
        <f t="shared" si="17"/>
        <v>550</v>
      </c>
      <c r="G700" s="4">
        <v>110</v>
      </c>
      <c r="H700" s="186"/>
      <c r="I700" s="191"/>
    </row>
    <row r="701" spans="2:9" x14ac:dyDescent="0.35">
      <c r="B701" s="249"/>
      <c r="C701" s="111">
        <v>6</v>
      </c>
      <c r="D701" s="4" t="s">
        <v>226</v>
      </c>
      <c r="E701" s="4">
        <v>77</v>
      </c>
      <c r="F701" s="6">
        <f t="shared" si="17"/>
        <v>1800</v>
      </c>
      <c r="G701" s="4">
        <v>360</v>
      </c>
      <c r="H701" s="186"/>
      <c r="I701" s="191"/>
    </row>
    <row r="702" spans="2:9" x14ac:dyDescent="0.35">
      <c r="B702" s="249"/>
      <c r="C702" s="111">
        <v>7</v>
      </c>
      <c r="D702" s="4" t="s">
        <v>227</v>
      </c>
      <c r="E702" s="4">
        <v>97</v>
      </c>
      <c r="F702" s="6">
        <f t="shared" si="17"/>
        <v>550</v>
      </c>
      <c r="G702" s="4">
        <v>110</v>
      </c>
      <c r="H702" s="186"/>
      <c r="I702" s="191"/>
    </row>
    <row r="703" spans="2:9" x14ac:dyDescent="0.35">
      <c r="B703" s="249"/>
      <c r="C703" s="111">
        <v>8</v>
      </c>
      <c r="D703" s="4" t="s">
        <v>228</v>
      </c>
      <c r="E703" s="4">
        <v>112</v>
      </c>
      <c r="F703" s="6">
        <f t="shared" si="17"/>
        <v>300</v>
      </c>
      <c r="G703" s="4">
        <v>60</v>
      </c>
      <c r="H703" s="186"/>
      <c r="I703" s="191"/>
    </row>
    <row r="704" spans="2:9" x14ac:dyDescent="0.35">
      <c r="B704" s="249"/>
      <c r="C704" s="111">
        <v>9</v>
      </c>
      <c r="D704" s="4" t="s">
        <v>229</v>
      </c>
      <c r="E704" s="4">
        <v>128</v>
      </c>
      <c r="F704" s="6">
        <f t="shared" si="17"/>
        <v>840</v>
      </c>
      <c r="G704" s="4">
        <v>168</v>
      </c>
      <c r="H704" s="186"/>
      <c r="I704" s="191"/>
    </row>
    <row r="705" spans="2:9" x14ac:dyDescent="0.35">
      <c r="B705" s="249"/>
      <c r="C705" s="111">
        <v>10</v>
      </c>
      <c r="D705" s="4" t="s">
        <v>230</v>
      </c>
      <c r="E705" s="4">
        <v>62</v>
      </c>
      <c r="F705" s="6">
        <f t="shared" si="17"/>
        <v>4300</v>
      </c>
      <c r="G705" s="4">
        <v>860</v>
      </c>
      <c r="H705" s="186"/>
      <c r="I705" s="191"/>
    </row>
    <row r="706" spans="2:9" x14ac:dyDescent="0.35">
      <c r="B706" s="249"/>
      <c r="C706" s="111">
        <v>11</v>
      </c>
      <c r="D706" s="4" t="s">
        <v>231</v>
      </c>
      <c r="E706" s="4">
        <v>92</v>
      </c>
      <c r="F706" s="6">
        <f t="shared" si="17"/>
        <v>3800</v>
      </c>
      <c r="G706" s="4">
        <v>760</v>
      </c>
      <c r="H706" s="186"/>
      <c r="I706" s="191"/>
    </row>
    <row r="707" spans="2:9" x14ac:dyDescent="0.35">
      <c r="B707" s="249"/>
      <c r="C707" s="111">
        <v>12</v>
      </c>
      <c r="D707" s="4" t="s">
        <v>232</v>
      </c>
      <c r="E707" s="4">
        <v>107</v>
      </c>
      <c r="F707" s="6">
        <f t="shared" si="17"/>
        <v>900</v>
      </c>
      <c r="G707" s="4">
        <v>180</v>
      </c>
      <c r="H707" s="186"/>
      <c r="I707" s="191"/>
    </row>
    <row r="708" spans="2:9" x14ac:dyDescent="0.35">
      <c r="B708" s="249"/>
      <c r="C708" s="111">
        <v>13</v>
      </c>
      <c r="D708" s="4" t="s">
        <v>233</v>
      </c>
      <c r="E708" s="4">
        <v>30</v>
      </c>
      <c r="F708" s="6">
        <f t="shared" si="17"/>
        <v>2100</v>
      </c>
      <c r="G708" s="4">
        <v>420</v>
      </c>
      <c r="H708" s="186"/>
      <c r="I708" s="191"/>
    </row>
    <row r="709" spans="2:9" x14ac:dyDescent="0.35">
      <c r="B709" s="249"/>
      <c r="C709" s="111">
        <v>14</v>
      </c>
      <c r="D709" s="4" t="s">
        <v>234</v>
      </c>
      <c r="E709" s="4">
        <v>60</v>
      </c>
      <c r="F709" s="6">
        <f t="shared" si="17"/>
        <v>930</v>
      </c>
      <c r="G709" s="4">
        <v>186</v>
      </c>
      <c r="H709" s="186"/>
      <c r="I709" s="191"/>
    </row>
    <row r="710" spans="2:9" x14ac:dyDescent="0.35">
      <c r="B710" s="249"/>
      <c r="C710" s="111">
        <v>15</v>
      </c>
      <c r="D710" s="4" t="s">
        <v>235</v>
      </c>
      <c r="E710" s="4">
        <v>90</v>
      </c>
      <c r="F710" s="6">
        <f t="shared" si="17"/>
        <v>9150</v>
      </c>
      <c r="G710" s="4">
        <v>1830</v>
      </c>
      <c r="H710" s="186"/>
      <c r="I710" s="191"/>
    </row>
    <row r="711" spans="2:9" x14ac:dyDescent="0.35">
      <c r="B711" s="249"/>
      <c r="C711" s="111">
        <v>16</v>
      </c>
      <c r="D711" s="4" t="s">
        <v>236</v>
      </c>
      <c r="E711" s="4">
        <v>107</v>
      </c>
      <c r="F711" s="6">
        <f t="shared" si="17"/>
        <v>450</v>
      </c>
      <c r="G711" s="4">
        <v>90</v>
      </c>
      <c r="H711" s="186"/>
      <c r="I711" s="191"/>
    </row>
    <row r="712" spans="2:9" x14ac:dyDescent="0.35">
      <c r="B712" s="249"/>
      <c r="C712" s="111">
        <v>17</v>
      </c>
      <c r="D712" s="4" t="s">
        <v>237</v>
      </c>
      <c r="E712" s="4">
        <v>120</v>
      </c>
      <c r="F712" s="6">
        <f t="shared" si="17"/>
        <v>445</v>
      </c>
      <c r="G712" s="4">
        <v>89</v>
      </c>
      <c r="H712" s="186"/>
      <c r="I712" s="191"/>
    </row>
    <row r="713" spans="2:9" x14ac:dyDescent="0.35">
      <c r="B713" s="249"/>
      <c r="C713" s="111">
        <v>18</v>
      </c>
      <c r="D713" s="4" t="s">
        <v>238</v>
      </c>
      <c r="E713" s="4">
        <v>48</v>
      </c>
      <c r="F713" s="6">
        <f t="shared" si="17"/>
        <v>455</v>
      </c>
      <c r="G713" s="4">
        <v>91</v>
      </c>
      <c r="H713" s="186"/>
      <c r="I713" s="191"/>
    </row>
    <row r="714" spans="2:9" x14ac:dyDescent="0.35">
      <c r="B714" s="249"/>
      <c r="C714" s="111">
        <v>19</v>
      </c>
      <c r="D714" s="4" t="s">
        <v>239</v>
      </c>
      <c r="E714" s="4">
        <v>60</v>
      </c>
      <c r="F714" s="6">
        <f t="shared" si="17"/>
        <v>775</v>
      </c>
      <c r="G714" s="4">
        <v>155</v>
      </c>
      <c r="H714" s="186"/>
      <c r="I714" s="191"/>
    </row>
    <row r="715" spans="2:9" x14ac:dyDescent="0.35">
      <c r="B715" s="249"/>
      <c r="C715" s="111">
        <v>20</v>
      </c>
      <c r="D715" s="4" t="s">
        <v>240</v>
      </c>
      <c r="E715" s="4">
        <v>68</v>
      </c>
      <c r="F715" s="6">
        <f t="shared" si="17"/>
        <v>3300</v>
      </c>
      <c r="G715" s="4">
        <v>660</v>
      </c>
      <c r="H715" s="186"/>
      <c r="I715" s="191"/>
    </row>
    <row r="716" spans="2:9" x14ac:dyDescent="0.35">
      <c r="B716" s="249"/>
      <c r="C716" s="111">
        <v>21</v>
      </c>
      <c r="D716" s="4" t="s">
        <v>241</v>
      </c>
      <c r="E716" s="4">
        <v>93</v>
      </c>
      <c r="F716" s="6">
        <f t="shared" si="17"/>
        <v>3600</v>
      </c>
      <c r="G716" s="4">
        <v>720</v>
      </c>
      <c r="H716" s="186"/>
      <c r="I716" s="191"/>
    </row>
    <row r="717" spans="2:9" x14ac:dyDescent="0.35">
      <c r="B717" s="249"/>
      <c r="C717" s="111">
        <v>22</v>
      </c>
      <c r="D717" s="4" t="s">
        <v>242</v>
      </c>
      <c r="E717" s="4">
        <v>103</v>
      </c>
      <c r="F717" s="6">
        <f t="shared" si="17"/>
        <v>1075</v>
      </c>
      <c r="G717" s="4">
        <v>215</v>
      </c>
      <c r="H717" s="186"/>
      <c r="I717" s="191"/>
    </row>
    <row r="718" spans="2:9" x14ac:dyDescent="0.35">
      <c r="B718" s="249"/>
      <c r="C718" s="111">
        <v>23</v>
      </c>
      <c r="D718" s="4" t="s">
        <v>243</v>
      </c>
      <c r="E718" s="4">
        <v>90</v>
      </c>
      <c r="F718" s="6">
        <f t="shared" si="17"/>
        <v>7300</v>
      </c>
      <c r="G718" s="4">
        <v>1460</v>
      </c>
      <c r="H718" s="186"/>
      <c r="I718" s="191"/>
    </row>
    <row r="719" spans="2:9" x14ac:dyDescent="0.35">
      <c r="B719" s="249"/>
      <c r="C719" s="111">
        <v>24</v>
      </c>
      <c r="D719" s="4" t="s">
        <v>244</v>
      </c>
      <c r="E719" s="4">
        <v>89</v>
      </c>
      <c r="F719" s="6">
        <f t="shared" si="17"/>
        <v>3650</v>
      </c>
      <c r="G719" s="4">
        <v>730</v>
      </c>
      <c r="H719" s="186"/>
      <c r="I719" s="191"/>
    </row>
    <row r="720" spans="2:9" x14ac:dyDescent="0.35">
      <c r="B720" s="249"/>
      <c r="C720" s="111">
        <v>25</v>
      </c>
      <c r="D720" s="4" t="s">
        <v>245</v>
      </c>
      <c r="E720" s="4">
        <v>74</v>
      </c>
      <c r="F720" s="6">
        <f t="shared" si="17"/>
        <v>1700</v>
      </c>
      <c r="G720" s="4">
        <v>340</v>
      </c>
      <c r="H720" s="186"/>
      <c r="I720" s="191"/>
    </row>
    <row r="721" spans="2:9" x14ac:dyDescent="0.35">
      <c r="B721" s="249"/>
      <c r="C721" s="111">
        <v>26</v>
      </c>
      <c r="D721" s="4" t="s">
        <v>246</v>
      </c>
      <c r="E721" s="4">
        <v>80</v>
      </c>
      <c r="F721" s="6">
        <f t="shared" si="17"/>
        <v>11000</v>
      </c>
      <c r="G721" s="4">
        <v>2200</v>
      </c>
      <c r="H721" s="186"/>
      <c r="I721" s="191"/>
    </row>
    <row r="722" spans="2:9" x14ac:dyDescent="0.35">
      <c r="B722" s="249"/>
      <c r="C722" s="111">
        <v>27</v>
      </c>
      <c r="D722" s="4" t="s">
        <v>247</v>
      </c>
      <c r="E722" s="4">
        <v>105</v>
      </c>
      <c r="F722" s="6">
        <f t="shared" si="17"/>
        <v>1600</v>
      </c>
      <c r="G722" s="4">
        <v>320</v>
      </c>
      <c r="H722" s="186"/>
      <c r="I722" s="191"/>
    </row>
    <row r="723" spans="2:9" x14ac:dyDescent="0.35">
      <c r="B723" s="249"/>
      <c r="C723" s="111">
        <v>28</v>
      </c>
      <c r="D723" s="4" t="s">
        <v>248</v>
      </c>
      <c r="E723" s="4">
        <v>95</v>
      </c>
      <c r="F723" s="6">
        <f t="shared" si="17"/>
        <v>575</v>
      </c>
      <c r="G723" s="4">
        <v>115</v>
      </c>
      <c r="H723" s="186"/>
      <c r="I723" s="191"/>
    </row>
    <row r="724" spans="2:9" x14ac:dyDescent="0.35">
      <c r="B724" s="249"/>
      <c r="C724" s="111">
        <v>29</v>
      </c>
      <c r="D724" s="4" t="s">
        <v>249</v>
      </c>
      <c r="E724" s="4">
        <v>95</v>
      </c>
      <c r="F724" s="6">
        <f t="shared" si="17"/>
        <v>600</v>
      </c>
      <c r="G724" s="4">
        <v>120</v>
      </c>
      <c r="H724" s="186"/>
      <c r="I724" s="191"/>
    </row>
    <row r="725" spans="2:9" x14ac:dyDescent="0.35">
      <c r="B725" s="249"/>
      <c r="C725" s="111">
        <v>30</v>
      </c>
      <c r="D725" s="4" t="s">
        <v>250</v>
      </c>
      <c r="E725" s="4">
        <v>135</v>
      </c>
      <c r="F725" s="6">
        <f t="shared" si="17"/>
        <v>100</v>
      </c>
      <c r="G725" s="4">
        <v>20</v>
      </c>
      <c r="H725" s="186"/>
      <c r="I725" s="191"/>
    </row>
    <row r="726" spans="2:9" x14ac:dyDescent="0.35">
      <c r="B726" s="249"/>
      <c r="C726" s="111">
        <v>31</v>
      </c>
      <c r="D726" s="4" t="s">
        <v>251</v>
      </c>
      <c r="E726" s="4">
        <v>15</v>
      </c>
      <c r="F726" s="6">
        <f t="shared" si="17"/>
        <v>480</v>
      </c>
      <c r="G726" s="4">
        <v>96</v>
      </c>
      <c r="H726" s="186"/>
      <c r="I726" s="191"/>
    </row>
    <row r="727" spans="2:9" x14ac:dyDescent="0.35">
      <c r="B727" s="249"/>
      <c r="C727" s="111">
        <v>32</v>
      </c>
      <c r="D727" s="4" t="s">
        <v>252</v>
      </c>
      <c r="E727" s="4">
        <v>80</v>
      </c>
      <c r="F727" s="6">
        <f t="shared" si="17"/>
        <v>3600</v>
      </c>
      <c r="G727" s="4">
        <v>720</v>
      </c>
      <c r="H727" s="186"/>
      <c r="I727" s="191"/>
    </row>
    <row r="728" spans="2:9" x14ac:dyDescent="0.35">
      <c r="B728" s="249"/>
      <c r="C728" s="111">
        <v>33</v>
      </c>
      <c r="D728" s="2" t="s">
        <v>253</v>
      </c>
      <c r="E728" s="2">
        <v>98</v>
      </c>
      <c r="F728" s="6">
        <f t="shared" si="17"/>
        <v>1600</v>
      </c>
      <c r="G728" s="4">
        <v>320</v>
      </c>
      <c r="H728" s="186"/>
      <c r="I728" s="191"/>
    </row>
    <row r="729" spans="2:9" x14ac:dyDescent="0.35">
      <c r="B729" s="249"/>
      <c r="C729" s="111">
        <v>34</v>
      </c>
      <c r="D729" s="2" t="s">
        <v>254</v>
      </c>
      <c r="E729" s="2">
        <v>113</v>
      </c>
      <c r="F729" s="6">
        <f t="shared" si="17"/>
        <v>2250</v>
      </c>
      <c r="G729" s="4">
        <v>450</v>
      </c>
      <c r="H729" s="186"/>
      <c r="I729" s="191"/>
    </row>
    <row r="730" spans="2:9" x14ac:dyDescent="0.35">
      <c r="B730" s="249"/>
      <c r="C730" s="111">
        <v>35</v>
      </c>
      <c r="D730" s="2" t="s">
        <v>255</v>
      </c>
      <c r="E730" s="2">
        <v>125</v>
      </c>
      <c r="F730" s="6">
        <f t="shared" si="17"/>
        <v>1010</v>
      </c>
      <c r="G730" s="4">
        <v>202</v>
      </c>
      <c r="H730" s="186"/>
      <c r="I730" s="191"/>
    </row>
    <row r="731" spans="2:9" x14ac:dyDescent="0.35">
      <c r="B731" s="249"/>
      <c r="C731" s="111">
        <v>36</v>
      </c>
      <c r="D731" s="2" t="s">
        <v>256</v>
      </c>
      <c r="E731" s="2">
        <v>170</v>
      </c>
      <c r="F731" s="6">
        <f t="shared" si="17"/>
        <v>810</v>
      </c>
      <c r="G731" s="4">
        <v>162</v>
      </c>
      <c r="H731" s="186"/>
      <c r="I731" s="191"/>
    </row>
    <row r="732" spans="2:9" x14ac:dyDescent="0.35">
      <c r="B732" s="249"/>
      <c r="C732" s="111">
        <v>37</v>
      </c>
      <c r="D732" s="2" t="s">
        <v>184</v>
      </c>
      <c r="E732" s="2">
        <v>7</v>
      </c>
      <c r="F732" s="6">
        <f t="shared" si="17"/>
        <v>600</v>
      </c>
      <c r="G732" s="4">
        <v>120</v>
      </c>
      <c r="H732" s="186"/>
      <c r="I732" s="191"/>
    </row>
    <row r="733" spans="2:9" x14ac:dyDescent="0.35">
      <c r="B733" s="249"/>
      <c r="C733" s="111">
        <v>38</v>
      </c>
      <c r="D733" s="2" t="s">
        <v>257</v>
      </c>
      <c r="E733" s="2">
        <v>9</v>
      </c>
      <c r="F733" s="6">
        <f t="shared" si="17"/>
        <v>500</v>
      </c>
      <c r="G733" s="4">
        <v>100</v>
      </c>
      <c r="H733" s="186"/>
      <c r="I733" s="191"/>
    </row>
    <row r="734" spans="2:9" x14ac:dyDescent="0.35">
      <c r="B734" s="249"/>
      <c r="C734" s="111">
        <v>39</v>
      </c>
      <c r="D734" s="2" t="s">
        <v>258</v>
      </c>
      <c r="E734" s="2">
        <v>11</v>
      </c>
      <c r="F734" s="6">
        <f t="shared" si="17"/>
        <v>650</v>
      </c>
      <c r="G734" s="4">
        <v>130</v>
      </c>
      <c r="H734" s="186"/>
      <c r="I734" s="191"/>
    </row>
    <row r="735" spans="2:9" x14ac:dyDescent="0.35">
      <c r="B735" s="249"/>
      <c r="C735" s="111">
        <v>40</v>
      </c>
      <c r="D735" s="2" t="s">
        <v>259</v>
      </c>
      <c r="E735" s="2">
        <v>13</v>
      </c>
      <c r="F735" s="6">
        <f t="shared" si="17"/>
        <v>600</v>
      </c>
      <c r="G735" s="4">
        <v>120</v>
      </c>
      <c r="H735" s="186"/>
      <c r="I735" s="191"/>
    </row>
    <row r="736" spans="2:9" x14ac:dyDescent="0.35">
      <c r="B736" s="249"/>
      <c r="C736" s="111">
        <v>41</v>
      </c>
      <c r="D736" s="2" t="s">
        <v>260</v>
      </c>
      <c r="E736" s="2">
        <v>115</v>
      </c>
      <c r="F736" s="6">
        <f t="shared" si="17"/>
        <v>1000</v>
      </c>
      <c r="G736" s="4">
        <v>200</v>
      </c>
      <c r="H736" s="186"/>
      <c r="I736" s="191"/>
    </row>
    <row r="737" spans="2:9" x14ac:dyDescent="0.35">
      <c r="B737" s="249"/>
      <c r="C737" s="111">
        <v>42</v>
      </c>
      <c r="D737" s="2" t="s">
        <v>261</v>
      </c>
      <c r="E737" s="2">
        <v>48</v>
      </c>
      <c r="F737" s="6">
        <f t="shared" si="17"/>
        <v>800</v>
      </c>
      <c r="G737" s="4">
        <v>160</v>
      </c>
      <c r="H737" s="186"/>
      <c r="I737" s="191"/>
    </row>
    <row r="738" spans="2:9" x14ac:dyDescent="0.35">
      <c r="B738" s="249"/>
      <c r="C738" s="111">
        <v>43</v>
      </c>
      <c r="D738" s="2" t="s">
        <v>262</v>
      </c>
      <c r="E738" s="2">
        <v>86</v>
      </c>
      <c r="F738" s="6">
        <f t="shared" si="17"/>
        <v>1100</v>
      </c>
      <c r="G738" s="4">
        <v>220</v>
      </c>
      <c r="H738" s="186"/>
      <c r="I738" s="191"/>
    </row>
    <row r="739" spans="2:9" x14ac:dyDescent="0.35">
      <c r="B739" s="249"/>
      <c r="C739" s="111">
        <v>44</v>
      </c>
      <c r="D739" s="2" t="s">
        <v>263</v>
      </c>
      <c r="E739" s="2">
        <v>66</v>
      </c>
      <c r="F739" s="6">
        <f t="shared" si="17"/>
        <v>375</v>
      </c>
      <c r="G739" s="4">
        <v>75</v>
      </c>
      <c r="H739" s="186"/>
      <c r="I739" s="191"/>
    </row>
    <row r="740" spans="2:9" x14ac:dyDescent="0.35">
      <c r="B740" s="249"/>
      <c r="C740" s="111">
        <v>45</v>
      </c>
      <c r="D740" s="2" t="s">
        <v>264</v>
      </c>
      <c r="E740" s="2">
        <v>70</v>
      </c>
      <c r="F740" s="6">
        <f t="shared" si="17"/>
        <v>600</v>
      </c>
      <c r="G740" s="4">
        <v>120</v>
      </c>
      <c r="H740" s="186"/>
      <c r="I740" s="191"/>
    </row>
    <row r="741" spans="2:9" x14ac:dyDescent="0.35">
      <c r="B741" s="249"/>
      <c r="C741" s="111">
        <v>46</v>
      </c>
      <c r="D741" s="2" t="s">
        <v>265</v>
      </c>
      <c r="E741" s="2">
        <v>15</v>
      </c>
      <c r="F741" s="6">
        <f t="shared" si="17"/>
        <v>790</v>
      </c>
      <c r="G741" s="4">
        <v>158</v>
      </c>
      <c r="H741" s="186"/>
      <c r="I741" s="191"/>
    </row>
    <row r="742" spans="2:9" x14ac:dyDescent="0.35">
      <c r="B742" s="249"/>
      <c r="C742" s="111">
        <v>47</v>
      </c>
      <c r="D742" s="14" t="s">
        <v>266</v>
      </c>
      <c r="E742" s="14">
        <v>8</v>
      </c>
      <c r="F742" s="11">
        <f t="shared" si="17"/>
        <v>855</v>
      </c>
      <c r="G742" s="10">
        <v>171</v>
      </c>
      <c r="H742" s="186"/>
      <c r="I742" s="191"/>
    </row>
    <row r="743" spans="2:9" x14ac:dyDescent="0.35">
      <c r="B743" s="249"/>
      <c r="C743" s="111">
        <v>48</v>
      </c>
      <c r="D743" s="14" t="s">
        <v>267</v>
      </c>
      <c r="E743" s="14">
        <v>12</v>
      </c>
      <c r="F743" s="11">
        <f t="shared" si="17"/>
        <v>805</v>
      </c>
      <c r="G743" s="10">
        <v>161</v>
      </c>
      <c r="H743" s="186"/>
      <c r="I743" s="191"/>
    </row>
    <row r="744" spans="2:9" x14ac:dyDescent="0.35">
      <c r="B744" s="249"/>
      <c r="C744" s="111">
        <v>49</v>
      </c>
      <c r="D744" s="14" t="s">
        <v>268</v>
      </c>
      <c r="E744" s="14">
        <v>20</v>
      </c>
      <c r="F744" s="11">
        <f t="shared" si="17"/>
        <v>740</v>
      </c>
      <c r="G744" s="10">
        <v>148</v>
      </c>
      <c r="H744" s="186"/>
      <c r="I744" s="191"/>
    </row>
    <row r="745" spans="2:9" x14ac:dyDescent="0.35">
      <c r="B745" s="249"/>
      <c r="C745" s="111">
        <v>50</v>
      </c>
      <c r="D745" s="14" t="s">
        <v>269</v>
      </c>
      <c r="E745" s="14">
        <v>11</v>
      </c>
      <c r="F745" s="11">
        <f t="shared" si="17"/>
        <v>845</v>
      </c>
      <c r="G745" s="10">
        <v>169</v>
      </c>
      <c r="H745" s="186"/>
      <c r="I745" s="191"/>
    </row>
    <row r="746" spans="2:9" x14ac:dyDescent="0.35">
      <c r="B746" s="249"/>
      <c r="C746" s="111">
        <v>51</v>
      </c>
      <c r="D746" s="14" t="s">
        <v>270</v>
      </c>
      <c r="E746" s="14">
        <v>15</v>
      </c>
      <c r="F746" s="11">
        <f t="shared" si="17"/>
        <v>755</v>
      </c>
      <c r="G746" s="10">
        <v>151</v>
      </c>
      <c r="H746" s="186"/>
      <c r="I746" s="191"/>
    </row>
    <row r="747" spans="2:9" x14ac:dyDescent="0.35">
      <c r="B747" s="249"/>
      <c r="C747" s="111">
        <v>52</v>
      </c>
      <c r="D747" s="14" t="s">
        <v>271</v>
      </c>
      <c r="E747" s="14">
        <v>18</v>
      </c>
      <c r="F747" s="11">
        <f t="shared" si="17"/>
        <v>605</v>
      </c>
      <c r="G747" s="10">
        <v>121</v>
      </c>
      <c r="H747" s="186"/>
      <c r="I747" s="191"/>
    </row>
    <row r="748" spans="2:9" x14ac:dyDescent="0.35">
      <c r="B748" s="249"/>
      <c r="C748" s="111">
        <v>53</v>
      </c>
      <c r="D748" s="14" t="s">
        <v>272</v>
      </c>
      <c r="E748" s="14">
        <v>48</v>
      </c>
      <c r="F748" s="11">
        <f t="shared" si="17"/>
        <v>325</v>
      </c>
      <c r="G748" s="10">
        <v>65</v>
      </c>
      <c r="H748" s="186"/>
      <c r="I748" s="191"/>
    </row>
    <row r="749" spans="2:9" x14ac:dyDescent="0.35">
      <c r="B749" s="249"/>
      <c r="C749" s="111">
        <v>54</v>
      </c>
      <c r="D749" s="14" t="s">
        <v>273</v>
      </c>
      <c r="E749" s="14">
        <v>51</v>
      </c>
      <c r="F749" s="11">
        <f t="shared" si="17"/>
        <v>255</v>
      </c>
      <c r="G749" s="10">
        <v>51</v>
      </c>
      <c r="H749" s="186"/>
      <c r="I749" s="191"/>
    </row>
    <row r="750" spans="2:9" x14ac:dyDescent="0.35">
      <c r="B750" s="249"/>
      <c r="C750" s="111">
        <v>55</v>
      </c>
      <c r="D750" s="14" t="s">
        <v>274</v>
      </c>
      <c r="E750" s="14">
        <v>97</v>
      </c>
      <c r="F750" s="11">
        <f t="shared" si="17"/>
        <v>170</v>
      </c>
      <c r="G750" s="10">
        <v>34</v>
      </c>
      <c r="H750" s="186"/>
      <c r="I750" s="191"/>
    </row>
    <row r="751" spans="2:9" x14ac:dyDescent="0.35">
      <c r="B751" s="249"/>
      <c r="C751" s="111">
        <v>56</v>
      </c>
      <c r="D751" s="14" t="s">
        <v>275</v>
      </c>
      <c r="E751" s="14">
        <v>129</v>
      </c>
      <c r="F751" s="11">
        <f t="shared" si="17"/>
        <v>360</v>
      </c>
      <c r="G751" s="10">
        <v>72</v>
      </c>
      <c r="H751" s="186"/>
      <c r="I751" s="191"/>
    </row>
    <row r="752" spans="2:9" x14ac:dyDescent="0.35">
      <c r="B752" s="249"/>
      <c r="C752" s="111">
        <v>57</v>
      </c>
      <c r="D752" s="14" t="s">
        <v>82</v>
      </c>
      <c r="E752" s="14">
        <v>128</v>
      </c>
      <c r="F752" s="11">
        <f t="shared" si="17"/>
        <v>195</v>
      </c>
      <c r="G752" s="10">
        <v>39</v>
      </c>
      <c r="H752" s="186"/>
      <c r="I752" s="191"/>
    </row>
    <row r="753" spans="2:9" x14ac:dyDescent="0.35">
      <c r="B753" s="249"/>
      <c r="C753" s="111">
        <v>58</v>
      </c>
      <c r="D753" s="14" t="s">
        <v>276</v>
      </c>
      <c r="E753" s="14">
        <v>135</v>
      </c>
      <c r="F753" s="11">
        <f t="shared" si="17"/>
        <v>210</v>
      </c>
      <c r="G753" s="10">
        <v>42</v>
      </c>
      <c r="H753" s="186"/>
      <c r="I753" s="191"/>
    </row>
    <row r="754" spans="2:9" x14ac:dyDescent="0.35">
      <c r="B754" s="249"/>
      <c r="C754" s="111">
        <v>59</v>
      </c>
      <c r="D754" s="14" t="s">
        <v>277</v>
      </c>
      <c r="E754" s="14">
        <v>158</v>
      </c>
      <c r="F754" s="11">
        <f t="shared" si="17"/>
        <v>340</v>
      </c>
      <c r="G754" s="10">
        <v>68</v>
      </c>
      <c r="H754" s="186"/>
      <c r="I754" s="191"/>
    </row>
    <row r="755" spans="2:9" x14ac:dyDescent="0.35">
      <c r="B755" s="249"/>
      <c r="C755" s="111">
        <v>60</v>
      </c>
      <c r="D755" s="14" t="s">
        <v>278</v>
      </c>
      <c r="E755" s="14">
        <v>92</v>
      </c>
      <c r="F755" s="11">
        <f t="shared" si="17"/>
        <v>100</v>
      </c>
      <c r="G755" s="10">
        <v>20</v>
      </c>
      <c r="H755" s="186"/>
      <c r="I755" s="191"/>
    </row>
    <row r="756" spans="2:9" x14ac:dyDescent="0.35">
      <c r="B756" s="249"/>
      <c r="C756" s="111">
        <v>61</v>
      </c>
      <c r="D756" s="14" t="s">
        <v>279</v>
      </c>
      <c r="E756" s="14">
        <v>67</v>
      </c>
      <c r="F756" s="11">
        <f t="shared" si="17"/>
        <v>195</v>
      </c>
      <c r="G756" s="10">
        <v>39</v>
      </c>
      <c r="H756" s="186"/>
      <c r="I756" s="191"/>
    </row>
    <row r="757" spans="2:9" x14ac:dyDescent="0.35">
      <c r="B757" s="249"/>
      <c r="C757" s="111">
        <v>62</v>
      </c>
      <c r="D757" s="14" t="s">
        <v>280</v>
      </c>
      <c r="E757" s="14">
        <v>109</v>
      </c>
      <c r="F757" s="11">
        <f t="shared" si="17"/>
        <v>100</v>
      </c>
      <c r="G757" s="10">
        <v>20</v>
      </c>
      <c r="H757" s="186"/>
      <c r="I757" s="191"/>
    </row>
    <row r="758" spans="2:9" x14ac:dyDescent="0.35">
      <c r="B758" s="249"/>
      <c r="C758" s="111">
        <v>63</v>
      </c>
      <c r="D758" s="2" t="s">
        <v>281</v>
      </c>
      <c r="E758" s="2">
        <v>35</v>
      </c>
      <c r="F758" s="6">
        <f t="shared" si="17"/>
        <v>410</v>
      </c>
      <c r="G758" s="4">
        <v>82</v>
      </c>
      <c r="H758" s="186"/>
      <c r="I758" s="191"/>
    </row>
    <row r="759" spans="2:9" x14ac:dyDescent="0.35">
      <c r="B759" s="249"/>
      <c r="C759" s="111">
        <v>64</v>
      </c>
      <c r="D759" s="2" t="s">
        <v>282</v>
      </c>
      <c r="E759" s="2">
        <v>45</v>
      </c>
      <c r="F759" s="6">
        <f t="shared" si="17"/>
        <v>405</v>
      </c>
      <c r="G759" s="4">
        <v>81</v>
      </c>
      <c r="H759" s="186"/>
      <c r="I759" s="191"/>
    </row>
    <row r="760" spans="2:9" x14ac:dyDescent="0.35">
      <c r="B760" s="249"/>
      <c r="C760" s="111">
        <v>65</v>
      </c>
      <c r="D760" s="2" t="s">
        <v>283</v>
      </c>
      <c r="E760" s="2">
        <v>60</v>
      </c>
      <c r="F760" s="6">
        <f t="shared" si="17"/>
        <v>625</v>
      </c>
      <c r="G760" s="4">
        <v>125</v>
      </c>
      <c r="H760" s="186"/>
      <c r="I760" s="191"/>
    </row>
    <row r="761" spans="2:9" x14ac:dyDescent="0.35">
      <c r="B761" s="249"/>
      <c r="C761" s="111">
        <v>66</v>
      </c>
      <c r="D761" s="2" t="s">
        <v>284</v>
      </c>
      <c r="E761" s="2">
        <v>35</v>
      </c>
      <c r="F761" s="6">
        <f t="shared" si="17"/>
        <v>745</v>
      </c>
      <c r="G761" s="4">
        <v>149</v>
      </c>
      <c r="H761" s="186"/>
      <c r="I761" s="191"/>
    </row>
    <row r="762" spans="2:9" x14ac:dyDescent="0.35">
      <c r="B762" s="249"/>
      <c r="C762" s="111">
        <v>67</v>
      </c>
      <c r="D762" s="2" t="s">
        <v>285</v>
      </c>
      <c r="E762" s="2">
        <v>60</v>
      </c>
      <c r="F762" s="6">
        <f t="shared" si="17"/>
        <v>820</v>
      </c>
      <c r="G762" s="4">
        <v>164</v>
      </c>
      <c r="H762" s="186"/>
      <c r="I762" s="191"/>
    </row>
    <row r="763" spans="2:9" x14ac:dyDescent="0.35">
      <c r="B763" s="249"/>
      <c r="C763" s="111">
        <v>68</v>
      </c>
      <c r="D763" s="2" t="s">
        <v>286</v>
      </c>
      <c r="E763" s="2">
        <v>55</v>
      </c>
      <c r="F763" s="6">
        <f t="shared" si="17"/>
        <v>275</v>
      </c>
      <c r="G763" s="4">
        <v>55</v>
      </c>
      <c r="H763" s="186"/>
      <c r="I763" s="191"/>
    </row>
    <row r="764" spans="2:9" x14ac:dyDescent="0.35">
      <c r="B764" s="249"/>
      <c r="C764" s="111">
        <v>69</v>
      </c>
      <c r="D764" s="2" t="s">
        <v>287</v>
      </c>
      <c r="E764" s="2">
        <v>35</v>
      </c>
      <c r="F764" s="6">
        <f t="shared" si="17"/>
        <v>705</v>
      </c>
      <c r="G764" s="4">
        <v>141</v>
      </c>
      <c r="H764" s="186"/>
      <c r="I764" s="191"/>
    </row>
    <row r="765" spans="2:9" x14ac:dyDescent="0.35">
      <c r="B765" s="249"/>
      <c r="C765" s="111">
        <v>70</v>
      </c>
      <c r="D765" s="2" t="s">
        <v>288</v>
      </c>
      <c r="E765" s="2">
        <v>110</v>
      </c>
      <c r="F765" s="6">
        <f t="shared" si="17"/>
        <v>600</v>
      </c>
      <c r="G765" s="4">
        <v>120</v>
      </c>
      <c r="H765" s="186"/>
      <c r="I765" s="191"/>
    </row>
    <row r="766" spans="2:9" x14ac:dyDescent="0.35">
      <c r="B766" s="249"/>
      <c r="C766" s="111">
        <v>71</v>
      </c>
      <c r="D766" s="2" t="s">
        <v>289</v>
      </c>
      <c r="E766" s="2">
        <v>88</v>
      </c>
      <c r="F766" s="6">
        <f t="shared" si="17"/>
        <v>1075</v>
      </c>
      <c r="G766" s="4">
        <v>215</v>
      </c>
      <c r="H766" s="186"/>
      <c r="I766" s="191"/>
    </row>
    <row r="767" spans="2:9" x14ac:dyDescent="0.35">
      <c r="B767" s="249"/>
      <c r="C767" s="111">
        <v>72</v>
      </c>
      <c r="D767" s="2" t="s">
        <v>290</v>
      </c>
      <c r="E767" s="2">
        <v>90</v>
      </c>
      <c r="F767" s="6">
        <f t="shared" si="17"/>
        <v>360</v>
      </c>
      <c r="G767" s="4">
        <v>72</v>
      </c>
      <c r="H767" s="186"/>
      <c r="I767" s="191"/>
    </row>
    <row r="768" spans="2:9" x14ac:dyDescent="0.35">
      <c r="B768" s="249"/>
      <c r="C768" s="111">
        <v>73</v>
      </c>
      <c r="D768" s="2" t="s">
        <v>291</v>
      </c>
      <c r="E768" s="2">
        <v>45</v>
      </c>
      <c r="F768" s="6">
        <f t="shared" si="17"/>
        <v>715</v>
      </c>
      <c r="G768" s="4">
        <v>143</v>
      </c>
      <c r="H768" s="186"/>
      <c r="I768" s="191"/>
    </row>
    <row r="769" spans="2:9" x14ac:dyDescent="0.35">
      <c r="B769" s="249"/>
      <c r="C769" s="111">
        <v>74</v>
      </c>
      <c r="D769" s="2" t="s">
        <v>292</v>
      </c>
      <c r="E769" s="2">
        <v>50</v>
      </c>
      <c r="F769" s="6">
        <f t="shared" si="17"/>
        <v>415</v>
      </c>
      <c r="G769" s="4">
        <v>83</v>
      </c>
      <c r="H769" s="186"/>
      <c r="I769" s="191"/>
    </row>
    <row r="770" spans="2:9" x14ac:dyDescent="0.35">
      <c r="B770" s="249"/>
      <c r="C770" s="111">
        <v>75</v>
      </c>
      <c r="D770" s="2" t="s">
        <v>293</v>
      </c>
      <c r="E770" s="2">
        <v>105</v>
      </c>
      <c r="F770" s="6">
        <f t="shared" si="17"/>
        <v>345</v>
      </c>
      <c r="G770" s="4">
        <v>69</v>
      </c>
      <c r="H770" s="186"/>
      <c r="I770" s="191"/>
    </row>
    <row r="771" spans="2:9" x14ac:dyDescent="0.35">
      <c r="B771" s="249"/>
      <c r="C771" s="111">
        <v>76</v>
      </c>
      <c r="D771" s="2" t="s">
        <v>294</v>
      </c>
      <c r="E771" s="2">
        <v>105</v>
      </c>
      <c r="F771" s="6">
        <f t="shared" si="17"/>
        <v>405</v>
      </c>
      <c r="G771" s="4">
        <v>81</v>
      </c>
      <c r="H771" s="186"/>
      <c r="I771" s="191"/>
    </row>
    <row r="772" spans="2:9" x14ac:dyDescent="0.35">
      <c r="B772" s="249"/>
      <c r="C772" s="111">
        <v>77</v>
      </c>
      <c r="D772" s="2" t="s">
        <v>82</v>
      </c>
      <c r="E772" s="2">
        <v>120</v>
      </c>
      <c r="F772" s="6">
        <f t="shared" si="17"/>
        <v>205</v>
      </c>
      <c r="G772" s="4">
        <v>41</v>
      </c>
      <c r="H772" s="186"/>
      <c r="I772" s="191"/>
    </row>
    <row r="773" spans="2:9" x14ac:dyDescent="0.35">
      <c r="B773" s="249"/>
      <c r="C773" s="111">
        <v>78</v>
      </c>
      <c r="D773" s="2" t="s">
        <v>295</v>
      </c>
      <c r="E773" s="2">
        <v>45</v>
      </c>
      <c r="F773" s="6">
        <f t="shared" si="17"/>
        <v>265</v>
      </c>
      <c r="G773" s="4">
        <v>53</v>
      </c>
      <c r="H773" s="186"/>
      <c r="I773" s="191"/>
    </row>
    <row r="774" spans="2:9" x14ac:dyDescent="0.35">
      <c r="B774" s="249"/>
      <c r="C774" s="111">
        <v>79</v>
      </c>
      <c r="D774" s="2" t="s">
        <v>296</v>
      </c>
      <c r="E774" s="2">
        <v>35</v>
      </c>
      <c r="F774" s="6">
        <f t="shared" si="17"/>
        <v>230</v>
      </c>
      <c r="G774" s="4">
        <v>46</v>
      </c>
      <c r="H774" s="186"/>
      <c r="I774" s="191"/>
    </row>
    <row r="775" spans="2:9" x14ac:dyDescent="0.35">
      <c r="B775" s="140" t="s">
        <v>297</v>
      </c>
      <c r="C775" s="140"/>
      <c r="D775" s="8"/>
      <c r="E775" s="8"/>
      <c r="F775" s="8">
        <f>SUM(F696:F774)</f>
        <v>142530</v>
      </c>
      <c r="G775" s="8">
        <f>SUM(G696:G774)</f>
        <v>28506</v>
      </c>
      <c r="H775" s="186"/>
      <c r="I775" s="191"/>
    </row>
    <row r="776" spans="2:9" x14ac:dyDescent="0.35">
      <c r="B776" s="249" t="s">
        <v>298</v>
      </c>
      <c r="C776" s="111">
        <v>1</v>
      </c>
      <c r="D776" s="2" t="s">
        <v>299</v>
      </c>
      <c r="E776" s="6" t="s">
        <v>220</v>
      </c>
      <c r="F776" s="6">
        <f>G776*5</f>
        <v>15355</v>
      </c>
      <c r="G776" s="4">
        <v>3071</v>
      </c>
      <c r="H776" s="186"/>
      <c r="I776" s="191"/>
    </row>
    <row r="777" spans="2:9" x14ac:dyDescent="0.35">
      <c r="B777" s="249"/>
      <c r="C777" s="111">
        <v>2</v>
      </c>
      <c r="D777" s="4" t="s">
        <v>300</v>
      </c>
      <c r="E777" s="6">
        <v>30</v>
      </c>
      <c r="F777" s="6">
        <f t="shared" ref="F777:F823" si="18">G777*5</f>
        <v>2500</v>
      </c>
      <c r="G777" s="4">
        <v>500</v>
      </c>
      <c r="H777" s="186"/>
      <c r="I777" s="191"/>
    </row>
    <row r="778" spans="2:9" x14ac:dyDescent="0.35">
      <c r="B778" s="249"/>
      <c r="C778" s="111">
        <v>3</v>
      </c>
      <c r="D778" s="4" t="s">
        <v>301</v>
      </c>
      <c r="E778" s="6">
        <v>10</v>
      </c>
      <c r="F778" s="6">
        <f t="shared" si="18"/>
        <v>1620</v>
      </c>
      <c r="G778" s="4">
        <v>324</v>
      </c>
      <c r="H778" s="186"/>
      <c r="I778" s="191"/>
    </row>
    <row r="779" spans="2:9" x14ac:dyDescent="0.35">
      <c r="B779" s="249"/>
      <c r="C779" s="111">
        <v>4</v>
      </c>
      <c r="D779" s="4" t="s">
        <v>302</v>
      </c>
      <c r="E779" s="6">
        <v>12</v>
      </c>
      <c r="F779" s="6">
        <f t="shared" si="18"/>
        <v>990</v>
      </c>
      <c r="G779" s="4">
        <v>198</v>
      </c>
      <c r="H779" s="186"/>
      <c r="I779" s="191"/>
    </row>
    <row r="780" spans="2:9" x14ac:dyDescent="0.35">
      <c r="B780" s="249"/>
      <c r="C780" s="111">
        <v>5</v>
      </c>
      <c r="D780" s="4" t="s">
        <v>303</v>
      </c>
      <c r="E780" s="6">
        <v>15</v>
      </c>
      <c r="F780" s="6">
        <f t="shared" si="18"/>
        <v>2350</v>
      </c>
      <c r="G780" s="4">
        <v>470</v>
      </c>
      <c r="H780" s="186"/>
      <c r="I780" s="191"/>
    </row>
    <row r="781" spans="2:9" x14ac:dyDescent="0.35">
      <c r="B781" s="249"/>
      <c r="C781" s="111">
        <v>6</v>
      </c>
      <c r="D781" s="4" t="s">
        <v>304</v>
      </c>
      <c r="E781" s="6">
        <v>60</v>
      </c>
      <c r="F781" s="6">
        <f t="shared" si="18"/>
        <v>22500</v>
      </c>
      <c r="G781" s="4">
        <v>4500</v>
      </c>
      <c r="H781" s="186"/>
      <c r="I781" s="191"/>
    </row>
    <row r="782" spans="2:9" x14ac:dyDescent="0.35">
      <c r="B782" s="249"/>
      <c r="C782" s="111">
        <v>7</v>
      </c>
      <c r="D782" s="4" t="s">
        <v>305</v>
      </c>
      <c r="E782" s="6">
        <v>30</v>
      </c>
      <c r="F782" s="6">
        <f t="shared" si="18"/>
        <v>2850</v>
      </c>
      <c r="G782" s="4">
        <v>570</v>
      </c>
      <c r="H782" s="186"/>
      <c r="I782" s="191"/>
    </row>
    <row r="783" spans="2:9" x14ac:dyDescent="0.35">
      <c r="B783" s="249"/>
      <c r="C783" s="111">
        <v>8</v>
      </c>
      <c r="D783" s="4" t="s">
        <v>306</v>
      </c>
      <c r="E783" s="6">
        <v>10</v>
      </c>
      <c r="F783" s="6">
        <f t="shared" si="18"/>
        <v>1615</v>
      </c>
      <c r="G783" s="4">
        <v>323</v>
      </c>
      <c r="H783" s="186"/>
      <c r="I783" s="191"/>
    </row>
    <row r="784" spans="2:9" x14ac:dyDescent="0.35">
      <c r="B784" s="249"/>
      <c r="C784" s="111">
        <v>9</v>
      </c>
      <c r="D784" s="4" t="s">
        <v>307</v>
      </c>
      <c r="E784" s="6">
        <v>102</v>
      </c>
      <c r="F784" s="6">
        <f t="shared" si="18"/>
        <v>2360</v>
      </c>
      <c r="G784" s="4">
        <v>472</v>
      </c>
      <c r="H784" s="186"/>
      <c r="I784" s="191"/>
    </row>
    <row r="785" spans="2:9" x14ac:dyDescent="0.35">
      <c r="B785" s="249"/>
      <c r="C785" s="111">
        <v>10</v>
      </c>
      <c r="D785" s="4" t="s">
        <v>308</v>
      </c>
      <c r="E785" s="6">
        <v>152</v>
      </c>
      <c r="F785" s="6">
        <f t="shared" si="18"/>
        <v>1500</v>
      </c>
      <c r="G785" s="4">
        <v>300</v>
      </c>
      <c r="H785" s="186"/>
      <c r="I785" s="191"/>
    </row>
    <row r="786" spans="2:9" x14ac:dyDescent="0.35">
      <c r="B786" s="249"/>
      <c r="C786" s="111">
        <v>11</v>
      </c>
      <c r="D786" s="4" t="s">
        <v>309</v>
      </c>
      <c r="E786" s="6">
        <v>30</v>
      </c>
      <c r="F786" s="6">
        <f t="shared" si="18"/>
        <v>1205</v>
      </c>
      <c r="G786" s="4">
        <v>241</v>
      </c>
      <c r="H786" s="186"/>
      <c r="I786" s="191"/>
    </row>
    <row r="787" spans="2:9" x14ac:dyDescent="0.35">
      <c r="B787" s="249"/>
      <c r="C787" s="111">
        <v>12</v>
      </c>
      <c r="D787" s="4" t="s">
        <v>310</v>
      </c>
      <c r="E787" s="6">
        <v>25</v>
      </c>
      <c r="F787" s="6">
        <f t="shared" si="18"/>
        <v>1405</v>
      </c>
      <c r="G787" s="4">
        <v>281</v>
      </c>
      <c r="H787" s="186"/>
      <c r="I787" s="191"/>
    </row>
    <row r="788" spans="2:9" x14ac:dyDescent="0.35">
      <c r="B788" s="249"/>
      <c r="C788" s="111">
        <v>13</v>
      </c>
      <c r="D788" s="4" t="s">
        <v>311</v>
      </c>
      <c r="E788" s="6">
        <v>45</v>
      </c>
      <c r="F788" s="6">
        <f t="shared" si="18"/>
        <v>550</v>
      </c>
      <c r="G788" s="4">
        <v>110</v>
      </c>
      <c r="H788" s="186"/>
      <c r="I788" s="191"/>
    </row>
    <row r="789" spans="2:9" x14ac:dyDescent="0.35">
      <c r="B789" s="249"/>
      <c r="C789" s="111">
        <v>14</v>
      </c>
      <c r="D789" s="4" t="s">
        <v>312</v>
      </c>
      <c r="E789" s="6">
        <v>135</v>
      </c>
      <c r="F789" s="6">
        <f t="shared" si="18"/>
        <v>6400</v>
      </c>
      <c r="G789" s="4">
        <v>1280</v>
      </c>
      <c r="H789" s="186"/>
      <c r="I789" s="191"/>
    </row>
    <row r="790" spans="2:9" x14ac:dyDescent="0.35">
      <c r="B790" s="249"/>
      <c r="C790" s="111">
        <v>15</v>
      </c>
      <c r="D790" s="4" t="s">
        <v>313</v>
      </c>
      <c r="E790" s="6">
        <v>175</v>
      </c>
      <c r="F790" s="6">
        <f t="shared" si="18"/>
        <v>1895</v>
      </c>
      <c r="G790" s="4">
        <v>379</v>
      </c>
      <c r="H790" s="186"/>
      <c r="I790" s="191"/>
    </row>
    <row r="791" spans="2:9" x14ac:dyDescent="0.35">
      <c r="B791" s="249"/>
      <c r="C791" s="111">
        <v>16</v>
      </c>
      <c r="D791" s="4" t="s">
        <v>314</v>
      </c>
      <c r="E791" s="6">
        <v>175</v>
      </c>
      <c r="F791" s="6">
        <f t="shared" si="18"/>
        <v>1410</v>
      </c>
      <c r="G791" s="4">
        <v>282</v>
      </c>
      <c r="H791" s="186"/>
      <c r="I791" s="191"/>
    </row>
    <row r="792" spans="2:9" x14ac:dyDescent="0.35">
      <c r="B792" s="249"/>
      <c r="C792" s="111">
        <v>17</v>
      </c>
      <c r="D792" s="4" t="s">
        <v>315</v>
      </c>
      <c r="E792" s="6">
        <v>189</v>
      </c>
      <c r="F792" s="6">
        <f t="shared" si="18"/>
        <v>2430</v>
      </c>
      <c r="G792" s="4">
        <v>486</v>
      </c>
      <c r="H792" s="186"/>
      <c r="I792" s="191"/>
    </row>
    <row r="793" spans="2:9" x14ac:dyDescent="0.35">
      <c r="B793" s="249"/>
      <c r="C793" s="111">
        <v>18</v>
      </c>
      <c r="D793" s="4" t="s">
        <v>316</v>
      </c>
      <c r="E793" s="6">
        <v>140</v>
      </c>
      <c r="F793" s="6">
        <f t="shared" si="18"/>
        <v>7800</v>
      </c>
      <c r="G793" s="4">
        <v>1560</v>
      </c>
      <c r="H793" s="186"/>
      <c r="I793" s="191"/>
    </row>
    <row r="794" spans="2:9" x14ac:dyDescent="0.35">
      <c r="B794" s="249"/>
      <c r="C794" s="111">
        <v>19</v>
      </c>
      <c r="D794" s="4" t="s">
        <v>317</v>
      </c>
      <c r="E794" s="6">
        <v>148</v>
      </c>
      <c r="F794" s="6">
        <f t="shared" si="18"/>
        <v>2350</v>
      </c>
      <c r="G794" s="4">
        <v>470</v>
      </c>
      <c r="H794" s="186"/>
      <c r="I794" s="191"/>
    </row>
    <row r="795" spans="2:9" x14ac:dyDescent="0.35">
      <c r="B795" s="249"/>
      <c r="C795" s="111">
        <v>20</v>
      </c>
      <c r="D795" s="4" t="s">
        <v>318</v>
      </c>
      <c r="E795" s="6">
        <v>120</v>
      </c>
      <c r="F795" s="6">
        <f t="shared" si="18"/>
        <v>840</v>
      </c>
      <c r="G795" s="4">
        <v>168</v>
      </c>
      <c r="H795" s="186"/>
      <c r="I795" s="191"/>
    </row>
    <row r="796" spans="2:9" x14ac:dyDescent="0.35">
      <c r="B796" s="249"/>
      <c r="C796" s="111">
        <v>21</v>
      </c>
      <c r="D796" s="4" t="s">
        <v>319</v>
      </c>
      <c r="E796" s="6">
        <v>140</v>
      </c>
      <c r="F796" s="6">
        <f t="shared" si="18"/>
        <v>4000</v>
      </c>
      <c r="G796" s="4">
        <v>800</v>
      </c>
      <c r="H796" s="186"/>
      <c r="I796" s="191"/>
    </row>
    <row r="797" spans="2:9" x14ac:dyDescent="0.35">
      <c r="B797" s="249"/>
      <c r="C797" s="111">
        <v>22</v>
      </c>
      <c r="D797" s="4" t="s">
        <v>320</v>
      </c>
      <c r="E797" s="6">
        <v>250</v>
      </c>
      <c r="F797" s="6">
        <f t="shared" si="18"/>
        <v>5100</v>
      </c>
      <c r="G797" s="4">
        <v>1020</v>
      </c>
      <c r="H797" s="186"/>
      <c r="I797" s="191"/>
    </row>
    <row r="798" spans="2:9" x14ac:dyDescent="0.35">
      <c r="B798" s="249"/>
      <c r="C798" s="111">
        <v>23</v>
      </c>
      <c r="D798" s="4" t="s">
        <v>321</v>
      </c>
      <c r="E798" s="6">
        <v>130</v>
      </c>
      <c r="F798" s="6">
        <f t="shared" si="18"/>
        <v>1595</v>
      </c>
      <c r="G798" s="4">
        <v>319</v>
      </c>
      <c r="H798" s="186"/>
      <c r="I798" s="191"/>
    </row>
    <row r="799" spans="2:9" x14ac:dyDescent="0.35">
      <c r="B799" s="249"/>
      <c r="C799" s="111">
        <v>24</v>
      </c>
      <c r="D799" s="4" t="s">
        <v>322</v>
      </c>
      <c r="E799" s="6">
        <v>150</v>
      </c>
      <c r="F799" s="6">
        <f t="shared" si="18"/>
        <v>1495</v>
      </c>
      <c r="G799" s="4">
        <v>299</v>
      </c>
      <c r="H799" s="186"/>
      <c r="I799" s="191"/>
    </row>
    <row r="800" spans="2:9" x14ac:dyDescent="0.35">
      <c r="B800" s="249"/>
      <c r="C800" s="111">
        <v>25</v>
      </c>
      <c r="D800" s="4" t="s">
        <v>323</v>
      </c>
      <c r="E800" s="6">
        <v>120</v>
      </c>
      <c r="F800" s="6">
        <f t="shared" si="18"/>
        <v>1825</v>
      </c>
      <c r="G800" s="4">
        <v>365</v>
      </c>
      <c r="H800" s="186"/>
      <c r="I800" s="191"/>
    </row>
    <row r="801" spans="2:9" x14ac:dyDescent="0.35">
      <c r="B801" s="249"/>
      <c r="C801" s="111">
        <v>26</v>
      </c>
      <c r="D801" s="4" t="s">
        <v>324</v>
      </c>
      <c r="E801" s="6">
        <v>140</v>
      </c>
      <c r="F801" s="6">
        <f t="shared" si="18"/>
        <v>1390</v>
      </c>
      <c r="G801" s="4">
        <v>278</v>
      </c>
      <c r="H801" s="186"/>
      <c r="I801" s="191"/>
    </row>
    <row r="802" spans="2:9" x14ac:dyDescent="0.35">
      <c r="B802" s="249"/>
      <c r="C802" s="111">
        <v>27</v>
      </c>
      <c r="D802" s="4" t="s">
        <v>325</v>
      </c>
      <c r="E802" s="6">
        <v>130</v>
      </c>
      <c r="F802" s="6">
        <f t="shared" si="18"/>
        <v>1990</v>
      </c>
      <c r="G802" s="4">
        <v>398</v>
      </c>
      <c r="H802" s="186"/>
      <c r="I802" s="191"/>
    </row>
    <row r="803" spans="2:9" x14ac:dyDescent="0.35">
      <c r="B803" s="249"/>
      <c r="C803" s="111">
        <v>28</v>
      </c>
      <c r="D803" s="2" t="s">
        <v>326</v>
      </c>
      <c r="E803" s="6">
        <v>167</v>
      </c>
      <c r="F803" s="6">
        <f t="shared" si="18"/>
        <v>4250</v>
      </c>
      <c r="G803" s="4">
        <v>850</v>
      </c>
      <c r="H803" s="186"/>
      <c r="I803" s="191"/>
    </row>
    <row r="804" spans="2:9" x14ac:dyDescent="0.35">
      <c r="B804" s="249"/>
      <c r="C804" s="111">
        <v>29</v>
      </c>
      <c r="D804" s="2" t="s">
        <v>327</v>
      </c>
      <c r="E804" s="6">
        <v>110</v>
      </c>
      <c r="F804" s="6">
        <f t="shared" si="18"/>
        <v>4500</v>
      </c>
      <c r="G804" s="4">
        <v>900</v>
      </c>
      <c r="H804" s="186"/>
      <c r="I804" s="191"/>
    </row>
    <row r="805" spans="2:9" x14ac:dyDescent="0.35">
      <c r="B805" s="249"/>
      <c r="C805" s="111">
        <v>30</v>
      </c>
      <c r="D805" s="2" t="s">
        <v>328</v>
      </c>
      <c r="E805" s="6">
        <v>150</v>
      </c>
      <c r="F805" s="6">
        <f t="shared" si="18"/>
        <v>1060</v>
      </c>
      <c r="G805" s="4">
        <v>212</v>
      </c>
      <c r="H805" s="186"/>
      <c r="I805" s="191"/>
    </row>
    <row r="806" spans="2:9" x14ac:dyDescent="0.35">
      <c r="B806" s="249"/>
      <c r="C806" s="111">
        <v>31</v>
      </c>
      <c r="D806" s="2" t="s">
        <v>329</v>
      </c>
      <c r="E806" s="6">
        <v>167</v>
      </c>
      <c r="F806" s="6">
        <f t="shared" si="18"/>
        <v>5000</v>
      </c>
      <c r="G806" s="4">
        <v>1000</v>
      </c>
      <c r="H806" s="186"/>
      <c r="I806" s="191"/>
    </row>
    <row r="807" spans="2:9" x14ac:dyDescent="0.35">
      <c r="B807" s="249"/>
      <c r="C807" s="111">
        <v>32</v>
      </c>
      <c r="D807" s="2" t="s">
        <v>330</v>
      </c>
      <c r="E807" s="6">
        <v>201</v>
      </c>
      <c r="F807" s="6">
        <f t="shared" si="18"/>
        <v>1385</v>
      </c>
      <c r="G807" s="4">
        <v>277</v>
      </c>
      <c r="H807" s="186"/>
      <c r="I807" s="191"/>
    </row>
    <row r="808" spans="2:9" x14ac:dyDescent="0.35">
      <c r="B808" s="249"/>
      <c r="C808" s="111">
        <v>33</v>
      </c>
      <c r="D808" s="2" t="s">
        <v>331</v>
      </c>
      <c r="E808" s="6">
        <v>220</v>
      </c>
      <c r="F808" s="6">
        <f t="shared" si="18"/>
        <v>1450</v>
      </c>
      <c r="G808" s="4">
        <v>290</v>
      </c>
      <c r="H808" s="186"/>
      <c r="I808" s="191"/>
    </row>
    <row r="809" spans="2:9" x14ac:dyDescent="0.35">
      <c r="B809" s="249"/>
      <c r="C809" s="111">
        <v>34</v>
      </c>
      <c r="D809" s="2" t="s">
        <v>332</v>
      </c>
      <c r="E809" s="6">
        <v>130</v>
      </c>
      <c r="F809" s="6">
        <f t="shared" si="18"/>
        <v>7350</v>
      </c>
      <c r="G809" s="4">
        <v>1470</v>
      </c>
      <c r="H809" s="186"/>
      <c r="I809" s="191"/>
    </row>
    <row r="810" spans="2:9" x14ac:dyDescent="0.35">
      <c r="B810" s="249"/>
      <c r="C810" s="111">
        <v>35</v>
      </c>
      <c r="D810" s="2" t="s">
        <v>333</v>
      </c>
      <c r="E810" s="6">
        <v>135</v>
      </c>
      <c r="F810" s="6">
        <f t="shared" si="18"/>
        <v>500</v>
      </c>
      <c r="G810" s="4">
        <v>100</v>
      </c>
      <c r="H810" s="186"/>
      <c r="I810" s="191"/>
    </row>
    <row r="811" spans="2:9" x14ac:dyDescent="0.35">
      <c r="B811" s="249"/>
      <c r="C811" s="111">
        <v>36</v>
      </c>
      <c r="D811" s="2" t="s">
        <v>334</v>
      </c>
      <c r="E811" s="6">
        <v>155</v>
      </c>
      <c r="F811" s="6">
        <f t="shared" si="18"/>
        <v>1950</v>
      </c>
      <c r="G811" s="4">
        <v>390</v>
      </c>
      <c r="H811" s="186"/>
      <c r="I811" s="191"/>
    </row>
    <row r="812" spans="2:9" x14ac:dyDescent="0.35">
      <c r="B812" s="249"/>
      <c r="C812" s="111">
        <v>37</v>
      </c>
      <c r="D812" s="2" t="s">
        <v>335</v>
      </c>
      <c r="E812" s="6">
        <v>165</v>
      </c>
      <c r="F812" s="6">
        <f t="shared" si="18"/>
        <v>990</v>
      </c>
      <c r="G812" s="4">
        <v>198</v>
      </c>
      <c r="H812" s="186"/>
      <c r="I812" s="191"/>
    </row>
    <row r="813" spans="2:9" x14ac:dyDescent="0.35">
      <c r="B813" s="249"/>
      <c r="C813" s="111">
        <v>38</v>
      </c>
      <c r="D813" s="14" t="s">
        <v>336</v>
      </c>
      <c r="E813" s="11">
        <v>160</v>
      </c>
      <c r="F813" s="11">
        <f t="shared" si="18"/>
        <v>625</v>
      </c>
      <c r="G813" s="10">
        <v>125</v>
      </c>
      <c r="H813" s="186"/>
      <c r="I813" s="191"/>
    </row>
    <row r="814" spans="2:9" x14ac:dyDescent="0.35">
      <c r="B814" s="249"/>
      <c r="C814" s="111">
        <v>39</v>
      </c>
      <c r="D814" s="14" t="s">
        <v>102</v>
      </c>
      <c r="E814" s="11">
        <v>159</v>
      </c>
      <c r="F814" s="11">
        <f t="shared" si="18"/>
        <v>1080</v>
      </c>
      <c r="G814" s="10">
        <v>216</v>
      </c>
      <c r="H814" s="186"/>
      <c r="I814" s="191"/>
    </row>
    <row r="815" spans="2:9" x14ac:dyDescent="0.35">
      <c r="B815" s="249"/>
      <c r="C815" s="111">
        <v>40</v>
      </c>
      <c r="D815" s="14" t="s">
        <v>337</v>
      </c>
      <c r="E815" s="11">
        <v>198</v>
      </c>
      <c r="F815" s="11">
        <f t="shared" si="18"/>
        <v>1950</v>
      </c>
      <c r="G815" s="10">
        <v>390</v>
      </c>
      <c r="H815" s="186"/>
      <c r="I815" s="191"/>
    </row>
    <row r="816" spans="2:9" x14ac:dyDescent="0.35">
      <c r="B816" s="249"/>
      <c r="C816" s="111">
        <v>41</v>
      </c>
      <c r="D816" s="14" t="s">
        <v>338</v>
      </c>
      <c r="E816" s="11">
        <v>178</v>
      </c>
      <c r="F816" s="11">
        <f t="shared" si="18"/>
        <v>2350</v>
      </c>
      <c r="G816" s="10">
        <v>470</v>
      </c>
      <c r="H816" s="186"/>
      <c r="I816" s="191"/>
    </row>
    <row r="817" spans="2:9" x14ac:dyDescent="0.35">
      <c r="B817" s="249"/>
      <c r="C817" s="111">
        <v>42</v>
      </c>
      <c r="D817" s="14" t="s">
        <v>339</v>
      </c>
      <c r="E817" s="11">
        <v>127</v>
      </c>
      <c r="F817" s="11">
        <f t="shared" si="18"/>
        <v>490</v>
      </c>
      <c r="G817" s="10">
        <v>98</v>
      </c>
      <c r="H817" s="186"/>
      <c r="I817" s="191"/>
    </row>
    <row r="818" spans="2:9" x14ac:dyDescent="0.35">
      <c r="B818" s="249"/>
      <c r="C818" s="111">
        <v>43</v>
      </c>
      <c r="D818" s="14" t="s">
        <v>340</v>
      </c>
      <c r="E818" s="11">
        <v>170</v>
      </c>
      <c r="F818" s="11">
        <f t="shared" si="18"/>
        <v>455</v>
      </c>
      <c r="G818" s="10">
        <v>91</v>
      </c>
      <c r="H818" s="186"/>
      <c r="I818" s="191"/>
    </row>
    <row r="819" spans="2:9" x14ac:dyDescent="0.35">
      <c r="B819" s="249"/>
      <c r="C819" s="111">
        <v>44</v>
      </c>
      <c r="D819" s="14" t="s">
        <v>341</v>
      </c>
      <c r="E819" s="11">
        <v>156</v>
      </c>
      <c r="F819" s="11">
        <f t="shared" si="18"/>
        <v>485</v>
      </c>
      <c r="G819" s="10">
        <v>97</v>
      </c>
      <c r="H819" s="186"/>
      <c r="I819" s="191"/>
    </row>
    <row r="820" spans="2:9" x14ac:dyDescent="0.35">
      <c r="B820" s="249"/>
      <c r="C820" s="111">
        <v>45</v>
      </c>
      <c r="D820" s="14" t="s">
        <v>342</v>
      </c>
      <c r="E820" s="11">
        <v>140</v>
      </c>
      <c r="F820" s="11">
        <f t="shared" si="18"/>
        <v>425</v>
      </c>
      <c r="G820" s="10">
        <v>85</v>
      </c>
      <c r="H820" s="186"/>
      <c r="I820" s="191"/>
    </row>
    <row r="821" spans="2:9" x14ac:dyDescent="0.35">
      <c r="B821" s="249"/>
      <c r="C821" s="111">
        <v>46</v>
      </c>
      <c r="D821" s="14" t="s">
        <v>343</v>
      </c>
      <c r="E821" s="11">
        <v>160</v>
      </c>
      <c r="F821" s="11">
        <f t="shared" si="18"/>
        <v>425</v>
      </c>
      <c r="G821" s="10">
        <v>85</v>
      </c>
      <c r="H821" s="186"/>
      <c r="I821" s="191"/>
    </row>
    <row r="822" spans="2:9" x14ac:dyDescent="0.35">
      <c r="B822" s="249"/>
      <c r="C822" s="111">
        <v>47</v>
      </c>
      <c r="D822" s="14" t="s">
        <v>344</v>
      </c>
      <c r="E822" s="11">
        <v>20</v>
      </c>
      <c r="F822" s="11">
        <f t="shared" si="18"/>
        <v>450</v>
      </c>
      <c r="G822" s="10">
        <v>90</v>
      </c>
      <c r="H822" s="186"/>
      <c r="I822" s="191"/>
    </row>
    <row r="823" spans="2:9" x14ac:dyDescent="0.35">
      <c r="B823" s="249"/>
      <c r="C823" s="111">
        <v>48</v>
      </c>
      <c r="D823" s="14" t="s">
        <v>345</v>
      </c>
      <c r="E823" s="11">
        <v>17</v>
      </c>
      <c r="F823" s="11">
        <f t="shared" si="18"/>
        <v>410</v>
      </c>
      <c r="G823" s="10">
        <v>82</v>
      </c>
      <c r="H823" s="186"/>
      <c r="I823" s="191"/>
    </row>
    <row r="824" spans="2:9" x14ac:dyDescent="0.35">
      <c r="B824" s="250" t="s">
        <v>346</v>
      </c>
      <c r="C824" s="250"/>
      <c r="D824" s="250"/>
      <c r="E824" s="12"/>
      <c r="F824" s="13">
        <f>SUM(F776:F823)</f>
        <v>134900</v>
      </c>
      <c r="G824" s="13">
        <f>SUM(G776:G823)</f>
        <v>26980</v>
      </c>
      <c r="H824" s="186"/>
      <c r="I824" s="191"/>
    </row>
    <row r="825" spans="2:9" x14ac:dyDescent="0.35">
      <c r="B825" s="141"/>
      <c r="C825" s="142">
        <f>C823+C774+C694+C640</f>
        <v>303</v>
      </c>
      <c r="D825" s="142"/>
      <c r="E825" s="141"/>
      <c r="F825" s="143">
        <f>F824+F775+F695+F641</f>
        <v>1002690</v>
      </c>
      <c r="G825" s="143">
        <f>G824+G775+G695+G641</f>
        <v>200538</v>
      </c>
      <c r="H825" s="165"/>
      <c r="I825" s="191"/>
    </row>
    <row r="826" spans="2:9" ht="15" customHeight="1" x14ac:dyDescent="0.35">
      <c r="B826" s="194" t="s">
        <v>0</v>
      </c>
      <c r="C826" s="245" t="s">
        <v>1029</v>
      </c>
      <c r="D826" s="194" t="s">
        <v>1</v>
      </c>
      <c r="E826" s="194" t="s">
        <v>2</v>
      </c>
      <c r="F826" s="194" t="s">
        <v>3</v>
      </c>
      <c r="G826" s="194" t="s">
        <v>4</v>
      </c>
      <c r="H826" s="228" t="s">
        <v>347</v>
      </c>
      <c r="I826" s="191"/>
    </row>
    <row r="827" spans="2:9" x14ac:dyDescent="0.35">
      <c r="B827" s="194"/>
      <c r="C827" s="246"/>
      <c r="D827" s="194"/>
      <c r="E827" s="194"/>
      <c r="F827" s="194"/>
      <c r="G827" s="194"/>
      <c r="H827" s="229"/>
      <c r="I827" s="191"/>
    </row>
    <row r="828" spans="2:9" x14ac:dyDescent="0.35">
      <c r="B828" s="194"/>
      <c r="C828" s="246"/>
      <c r="D828" s="194"/>
      <c r="E828" s="194"/>
      <c r="F828" s="194"/>
      <c r="G828" s="194"/>
      <c r="H828" s="229"/>
      <c r="I828" s="191"/>
    </row>
    <row r="829" spans="2:9" x14ac:dyDescent="0.35">
      <c r="B829" s="194"/>
      <c r="C829" s="247"/>
      <c r="D829" s="194"/>
      <c r="E829" s="194"/>
      <c r="F829" s="194"/>
      <c r="G829" s="194"/>
      <c r="H829" s="230"/>
      <c r="I829" s="191"/>
    </row>
    <row r="830" spans="2:9" x14ac:dyDescent="0.35">
      <c r="B830" s="15"/>
      <c r="C830" s="15"/>
      <c r="D830" s="15"/>
      <c r="E830" s="15"/>
      <c r="F830" s="15"/>
      <c r="G830" s="15"/>
      <c r="H830" s="160"/>
      <c r="I830" s="191"/>
    </row>
    <row r="831" spans="2:9" ht="15" customHeight="1" x14ac:dyDescent="0.35">
      <c r="B831" s="253" t="s">
        <v>900</v>
      </c>
      <c r="C831" s="43">
        <v>1</v>
      </c>
      <c r="D831" s="43" t="s">
        <v>901</v>
      </c>
      <c r="E831" s="43">
        <v>0</v>
      </c>
      <c r="F831" s="43">
        <v>10678</v>
      </c>
      <c r="G831" s="66">
        <f>F831/5</f>
        <v>2135.6</v>
      </c>
      <c r="H831" s="166" t="s">
        <v>352</v>
      </c>
      <c r="I831" s="191"/>
    </row>
    <row r="832" spans="2:9" x14ac:dyDescent="0.35">
      <c r="B832" s="253"/>
      <c r="C832" s="43">
        <v>2</v>
      </c>
      <c r="D832" s="43" t="s">
        <v>902</v>
      </c>
      <c r="E832" s="43" t="s">
        <v>496</v>
      </c>
      <c r="F832" s="43">
        <v>2245</v>
      </c>
      <c r="G832" s="66">
        <f t="shared" ref="G832:G842" si="19">F832/5</f>
        <v>449</v>
      </c>
      <c r="H832" s="166" t="s">
        <v>352</v>
      </c>
      <c r="I832" s="191"/>
    </row>
    <row r="833" spans="2:9" x14ac:dyDescent="0.35">
      <c r="B833" s="253"/>
      <c r="C833" s="43">
        <v>3</v>
      </c>
      <c r="D833" s="43" t="s">
        <v>903</v>
      </c>
      <c r="E833" s="43" t="s">
        <v>494</v>
      </c>
      <c r="F833" s="43">
        <v>3454</v>
      </c>
      <c r="G833" s="66">
        <f t="shared" si="19"/>
        <v>690.8</v>
      </c>
      <c r="H833" s="166" t="s">
        <v>352</v>
      </c>
      <c r="I833" s="191"/>
    </row>
    <row r="834" spans="2:9" x14ac:dyDescent="0.35">
      <c r="B834" s="253"/>
      <c r="C834" s="43">
        <v>4</v>
      </c>
      <c r="D834" s="43" t="s">
        <v>904</v>
      </c>
      <c r="E834" s="43" t="s">
        <v>488</v>
      </c>
      <c r="F834" s="43">
        <v>980</v>
      </c>
      <c r="G834" s="66">
        <f t="shared" si="19"/>
        <v>196</v>
      </c>
      <c r="H834" s="166" t="s">
        <v>352</v>
      </c>
      <c r="I834" s="191"/>
    </row>
    <row r="835" spans="2:9" x14ac:dyDescent="0.35">
      <c r="B835" s="253"/>
      <c r="C835" s="43">
        <v>5</v>
      </c>
      <c r="D835" s="43" t="s">
        <v>905</v>
      </c>
      <c r="E835" s="43" t="s">
        <v>460</v>
      </c>
      <c r="F835" s="43">
        <v>1679</v>
      </c>
      <c r="G835" s="66">
        <f t="shared" si="19"/>
        <v>335.8</v>
      </c>
      <c r="H835" s="166" t="s">
        <v>352</v>
      </c>
      <c r="I835" s="191"/>
    </row>
    <row r="836" spans="2:9" x14ac:dyDescent="0.35">
      <c r="B836" s="253"/>
      <c r="C836" s="43">
        <v>6</v>
      </c>
      <c r="D836" s="43" t="s">
        <v>906</v>
      </c>
      <c r="E836" s="43" t="s">
        <v>474</v>
      </c>
      <c r="F836" s="43">
        <v>732</v>
      </c>
      <c r="G836" s="66">
        <f t="shared" si="19"/>
        <v>146.4</v>
      </c>
      <c r="H836" s="166" t="s">
        <v>352</v>
      </c>
      <c r="I836" s="191"/>
    </row>
    <row r="837" spans="2:9" x14ac:dyDescent="0.35">
      <c r="B837" s="253"/>
      <c r="C837" s="43">
        <v>7</v>
      </c>
      <c r="D837" s="43" t="s">
        <v>907</v>
      </c>
      <c r="E837" s="43" t="s">
        <v>908</v>
      </c>
      <c r="F837" s="43">
        <v>540</v>
      </c>
      <c r="G837" s="66">
        <f t="shared" si="19"/>
        <v>108</v>
      </c>
      <c r="H837" s="166" t="s">
        <v>352</v>
      </c>
      <c r="I837" s="191"/>
    </row>
    <row r="838" spans="2:9" x14ac:dyDescent="0.35">
      <c r="B838" s="253"/>
      <c r="C838" s="43">
        <v>8</v>
      </c>
      <c r="D838" s="43" t="s">
        <v>909</v>
      </c>
      <c r="E838" s="43" t="s">
        <v>559</v>
      </c>
      <c r="F838" s="43">
        <v>1390</v>
      </c>
      <c r="G838" s="66">
        <f t="shared" si="19"/>
        <v>278</v>
      </c>
      <c r="H838" s="166" t="s">
        <v>352</v>
      </c>
      <c r="I838" s="191"/>
    </row>
    <row r="839" spans="2:9" x14ac:dyDescent="0.35">
      <c r="B839" s="253"/>
      <c r="C839" s="43">
        <v>9</v>
      </c>
      <c r="D839" s="43" t="s">
        <v>910</v>
      </c>
      <c r="E839" s="43" t="s">
        <v>553</v>
      </c>
      <c r="F839" s="43">
        <v>334</v>
      </c>
      <c r="G839" s="66">
        <f t="shared" si="19"/>
        <v>66.8</v>
      </c>
      <c r="H839" s="166" t="s">
        <v>352</v>
      </c>
      <c r="I839" s="191"/>
    </row>
    <row r="840" spans="2:9" x14ac:dyDescent="0.35">
      <c r="B840" s="253"/>
      <c r="C840" s="43">
        <v>10</v>
      </c>
      <c r="D840" s="43" t="s">
        <v>911</v>
      </c>
      <c r="E840" s="43" t="s">
        <v>517</v>
      </c>
      <c r="F840" s="43">
        <v>1200</v>
      </c>
      <c r="G840" s="66">
        <f t="shared" si="19"/>
        <v>240</v>
      </c>
      <c r="H840" s="166" t="s">
        <v>352</v>
      </c>
      <c r="I840" s="191"/>
    </row>
    <row r="841" spans="2:9" x14ac:dyDescent="0.35">
      <c r="B841" s="253"/>
      <c r="C841" s="43">
        <v>11</v>
      </c>
      <c r="D841" s="34" t="s">
        <v>912</v>
      </c>
      <c r="E841" s="34" t="s">
        <v>483</v>
      </c>
      <c r="F841" s="43">
        <v>1403</v>
      </c>
      <c r="G841" s="66">
        <f t="shared" si="19"/>
        <v>280.60000000000002</v>
      </c>
      <c r="H841" s="166" t="s">
        <v>352</v>
      </c>
      <c r="I841" s="191"/>
    </row>
    <row r="842" spans="2:9" x14ac:dyDescent="0.35">
      <c r="B842" s="253"/>
      <c r="C842" s="43">
        <v>12</v>
      </c>
      <c r="D842" s="43" t="s">
        <v>913</v>
      </c>
      <c r="E842" s="43" t="s">
        <v>496</v>
      </c>
      <c r="F842" s="43">
        <v>765</v>
      </c>
      <c r="G842" s="66">
        <f t="shared" si="19"/>
        <v>153</v>
      </c>
      <c r="H842" s="166" t="s">
        <v>352</v>
      </c>
      <c r="I842" s="191"/>
    </row>
    <row r="843" spans="2:9" x14ac:dyDescent="0.35">
      <c r="B843" s="102"/>
      <c r="C843" s="102"/>
      <c r="D843" s="44" t="s">
        <v>914</v>
      </c>
      <c r="E843" s="44"/>
      <c r="F843" s="44">
        <f>SUM(F831:F842)</f>
        <v>25400</v>
      </c>
      <c r="G843" s="44">
        <f>SUM(G831:G842)</f>
        <v>5080.0000000000009</v>
      </c>
      <c r="H843" s="167"/>
      <c r="I843" s="191"/>
    </row>
    <row r="844" spans="2:9" ht="15" customHeight="1" x14ac:dyDescent="0.35">
      <c r="B844" s="253" t="s">
        <v>915</v>
      </c>
      <c r="C844" s="43">
        <v>1</v>
      </c>
      <c r="D844" s="34" t="s">
        <v>916</v>
      </c>
      <c r="E844" s="34">
        <v>0</v>
      </c>
      <c r="F844" s="43">
        <v>5921</v>
      </c>
      <c r="G844" s="43">
        <v>1184</v>
      </c>
      <c r="H844" s="166" t="s">
        <v>352</v>
      </c>
      <c r="I844" s="191"/>
    </row>
    <row r="845" spans="2:9" x14ac:dyDescent="0.35">
      <c r="B845" s="253"/>
      <c r="C845" s="43">
        <v>2</v>
      </c>
      <c r="D845" s="34" t="s">
        <v>917</v>
      </c>
      <c r="E845" s="34" t="s">
        <v>918</v>
      </c>
      <c r="F845" s="43">
        <v>2323</v>
      </c>
      <c r="G845" s="43">
        <v>465</v>
      </c>
      <c r="H845" s="166" t="s">
        <v>352</v>
      </c>
      <c r="I845" s="191"/>
    </row>
    <row r="846" spans="2:9" x14ac:dyDescent="0.35">
      <c r="B846" s="253"/>
      <c r="C846" s="43">
        <v>3</v>
      </c>
      <c r="D846" s="43" t="s">
        <v>919</v>
      </c>
      <c r="E846" s="43" t="s">
        <v>920</v>
      </c>
      <c r="F846" s="43">
        <v>1540</v>
      </c>
      <c r="G846" s="43">
        <v>308</v>
      </c>
      <c r="H846" s="166" t="s">
        <v>352</v>
      </c>
      <c r="I846" s="191"/>
    </row>
    <row r="847" spans="2:9" x14ac:dyDescent="0.35">
      <c r="B847" s="253"/>
      <c r="C847" s="43">
        <v>4</v>
      </c>
      <c r="D847" s="43" t="s">
        <v>921</v>
      </c>
      <c r="E847" s="43" t="s">
        <v>632</v>
      </c>
      <c r="F847" s="43">
        <v>2120</v>
      </c>
      <c r="G847" s="43">
        <v>424</v>
      </c>
      <c r="H847" s="166" t="s">
        <v>352</v>
      </c>
      <c r="I847" s="191"/>
    </row>
    <row r="848" spans="2:9" x14ac:dyDescent="0.35">
      <c r="B848" s="253"/>
      <c r="C848" s="43">
        <v>5</v>
      </c>
      <c r="D848" s="43" t="s">
        <v>922</v>
      </c>
      <c r="E848" s="43" t="s">
        <v>923</v>
      </c>
      <c r="F848" s="43">
        <v>896</v>
      </c>
      <c r="G848" s="43">
        <v>179</v>
      </c>
      <c r="H848" s="166" t="s">
        <v>352</v>
      </c>
      <c r="I848" s="191"/>
    </row>
    <row r="849" spans="2:9" x14ac:dyDescent="0.35">
      <c r="B849" s="253"/>
      <c r="C849" s="43">
        <v>6</v>
      </c>
      <c r="D849" s="34" t="s">
        <v>924</v>
      </c>
      <c r="E849" s="34" t="s">
        <v>925</v>
      </c>
      <c r="F849" s="43">
        <v>452</v>
      </c>
      <c r="G849" s="43">
        <v>90</v>
      </c>
      <c r="H849" s="189"/>
      <c r="I849" s="191"/>
    </row>
    <row r="850" spans="2:9" x14ac:dyDescent="0.35">
      <c r="B850" s="253"/>
      <c r="C850" s="43">
        <v>7</v>
      </c>
      <c r="D850" s="34" t="s">
        <v>926</v>
      </c>
      <c r="E850" s="34" t="s">
        <v>483</v>
      </c>
      <c r="F850" s="43">
        <v>374</v>
      </c>
      <c r="G850" s="43">
        <v>74</v>
      </c>
      <c r="H850" s="166" t="s">
        <v>352</v>
      </c>
      <c r="I850" s="191"/>
    </row>
    <row r="851" spans="2:9" x14ac:dyDescent="0.35">
      <c r="B851" s="253"/>
      <c r="C851" s="43">
        <v>8</v>
      </c>
      <c r="D851" s="34" t="s">
        <v>927</v>
      </c>
      <c r="E851" s="34" t="s">
        <v>476</v>
      </c>
      <c r="F851" s="43">
        <v>289</v>
      </c>
      <c r="G851" s="43">
        <v>58</v>
      </c>
      <c r="H851" s="166" t="s">
        <v>352</v>
      </c>
      <c r="I851" s="191"/>
    </row>
    <row r="852" spans="2:9" x14ac:dyDescent="0.35">
      <c r="B852" s="253"/>
      <c r="C852" s="43">
        <v>9</v>
      </c>
      <c r="D852" s="43" t="s">
        <v>928</v>
      </c>
      <c r="E852" s="43" t="s">
        <v>496</v>
      </c>
      <c r="F852" s="43">
        <v>145</v>
      </c>
      <c r="G852" s="43">
        <v>29</v>
      </c>
      <c r="H852" s="166" t="s">
        <v>352</v>
      </c>
      <c r="I852" s="191"/>
    </row>
    <row r="853" spans="2:9" x14ac:dyDescent="0.35">
      <c r="B853" s="253"/>
      <c r="C853" s="43">
        <v>10</v>
      </c>
      <c r="D853" s="43" t="s">
        <v>929</v>
      </c>
      <c r="E853" s="43" t="s">
        <v>485</v>
      </c>
      <c r="F853" s="43">
        <v>264</v>
      </c>
      <c r="G853" s="43">
        <v>53</v>
      </c>
      <c r="H853" s="166" t="s">
        <v>352</v>
      </c>
      <c r="I853" s="191"/>
    </row>
    <row r="854" spans="2:9" x14ac:dyDescent="0.35">
      <c r="B854" s="253"/>
      <c r="C854" s="43">
        <v>11</v>
      </c>
      <c r="D854" s="43" t="s">
        <v>694</v>
      </c>
      <c r="E854" s="43" t="s">
        <v>494</v>
      </c>
      <c r="F854" s="43">
        <v>467</v>
      </c>
      <c r="G854" s="43">
        <v>93</v>
      </c>
      <c r="H854" s="166" t="s">
        <v>352</v>
      </c>
      <c r="I854" s="191"/>
    </row>
    <row r="855" spans="2:9" x14ac:dyDescent="0.35">
      <c r="B855" s="253"/>
      <c r="C855" s="43">
        <v>12</v>
      </c>
      <c r="D855" s="43" t="s">
        <v>930</v>
      </c>
      <c r="E855" s="43" t="s">
        <v>931</v>
      </c>
      <c r="F855" s="43">
        <v>320</v>
      </c>
      <c r="G855" s="43">
        <v>64</v>
      </c>
      <c r="H855" s="166" t="s">
        <v>352</v>
      </c>
      <c r="I855" s="191"/>
    </row>
    <row r="856" spans="2:9" x14ac:dyDescent="0.35">
      <c r="B856" s="103"/>
      <c r="C856" s="103"/>
      <c r="D856" s="45" t="s">
        <v>914</v>
      </c>
      <c r="E856" s="45">
        <v>0</v>
      </c>
      <c r="F856" s="45">
        <f>SUM(F844:F855)</f>
        <v>15111</v>
      </c>
      <c r="G856" s="45">
        <f>SUM(G844:G855)</f>
        <v>3021</v>
      </c>
      <c r="H856" s="168">
        <v>0</v>
      </c>
      <c r="I856" s="191"/>
    </row>
    <row r="857" spans="2:9" ht="15" customHeight="1" x14ac:dyDescent="0.35">
      <c r="B857" s="253" t="s">
        <v>932</v>
      </c>
      <c r="C857" s="43">
        <v>1</v>
      </c>
      <c r="D857" s="43" t="s">
        <v>933</v>
      </c>
      <c r="E857" s="43">
        <v>0</v>
      </c>
      <c r="F857" s="43">
        <v>7452</v>
      </c>
      <c r="G857" s="43">
        <v>1490</v>
      </c>
      <c r="H857" s="169" t="s">
        <v>352</v>
      </c>
      <c r="I857" s="191"/>
    </row>
    <row r="858" spans="2:9" x14ac:dyDescent="0.35">
      <c r="B858" s="253"/>
      <c r="C858" s="43">
        <v>2</v>
      </c>
      <c r="D858" s="34" t="s">
        <v>934</v>
      </c>
      <c r="E858" s="43" t="s">
        <v>565</v>
      </c>
      <c r="F858" s="43">
        <v>1391</v>
      </c>
      <c r="G858" s="43">
        <v>278</v>
      </c>
      <c r="H858" s="169" t="s">
        <v>352</v>
      </c>
      <c r="I858" s="191"/>
    </row>
    <row r="859" spans="2:9" x14ac:dyDescent="0.35">
      <c r="B859" s="253"/>
      <c r="C859" s="43">
        <v>3</v>
      </c>
      <c r="D859" s="43" t="s">
        <v>935</v>
      </c>
      <c r="E859" s="43" t="s">
        <v>483</v>
      </c>
      <c r="F859" s="43">
        <v>847</v>
      </c>
      <c r="G859" s="43">
        <v>169</v>
      </c>
      <c r="H859" s="169" t="s">
        <v>352</v>
      </c>
      <c r="I859" s="191"/>
    </row>
    <row r="860" spans="2:9" ht="26.25" customHeight="1" x14ac:dyDescent="0.35">
      <c r="B860" s="253"/>
      <c r="C860" s="43">
        <v>4</v>
      </c>
      <c r="D860" s="34" t="s">
        <v>936</v>
      </c>
      <c r="E860" s="34" t="s">
        <v>632</v>
      </c>
      <c r="F860" s="43">
        <v>935</v>
      </c>
      <c r="G860" s="43">
        <v>187</v>
      </c>
      <c r="H860" s="169" t="s">
        <v>352</v>
      </c>
      <c r="I860" s="191"/>
    </row>
    <row r="861" spans="2:9" x14ac:dyDescent="0.35">
      <c r="B861" s="253"/>
      <c r="C861" s="43">
        <v>5</v>
      </c>
      <c r="D861" s="34" t="s">
        <v>937</v>
      </c>
      <c r="E861" s="34" t="s">
        <v>938</v>
      </c>
      <c r="F861" s="43">
        <v>1265</v>
      </c>
      <c r="G861" s="43">
        <v>253</v>
      </c>
      <c r="H861" s="169" t="s">
        <v>352</v>
      </c>
      <c r="I861" s="191"/>
    </row>
    <row r="862" spans="2:9" x14ac:dyDescent="0.35">
      <c r="B862" s="253"/>
      <c r="C862" s="43">
        <v>6</v>
      </c>
      <c r="D862" s="34" t="s">
        <v>939</v>
      </c>
      <c r="E862" s="34" t="s">
        <v>467</v>
      </c>
      <c r="F862" s="43">
        <v>1184</v>
      </c>
      <c r="G862" s="43">
        <v>237</v>
      </c>
      <c r="H862" s="169" t="s">
        <v>352</v>
      </c>
      <c r="I862" s="191"/>
    </row>
    <row r="863" spans="2:9" x14ac:dyDescent="0.35">
      <c r="B863" s="253"/>
      <c r="C863" s="43">
        <v>7</v>
      </c>
      <c r="D863" s="43" t="s">
        <v>940</v>
      </c>
      <c r="E863" s="43" t="s">
        <v>485</v>
      </c>
      <c r="F863" s="43">
        <v>436</v>
      </c>
      <c r="G863" s="43">
        <v>87</v>
      </c>
      <c r="H863" s="169" t="s">
        <v>352</v>
      </c>
      <c r="I863" s="191"/>
    </row>
    <row r="864" spans="2:9" x14ac:dyDescent="0.35">
      <c r="B864" s="253"/>
      <c r="C864" s="43">
        <v>8</v>
      </c>
      <c r="D864" s="43" t="s">
        <v>941</v>
      </c>
      <c r="E864" s="43" t="s">
        <v>488</v>
      </c>
      <c r="F864" s="43">
        <v>521</v>
      </c>
      <c r="G864" s="43">
        <v>104</v>
      </c>
      <c r="H864" s="169" t="s">
        <v>352</v>
      </c>
      <c r="I864" s="191"/>
    </row>
    <row r="865" spans="2:9" x14ac:dyDescent="0.35">
      <c r="B865" s="253"/>
      <c r="C865" s="43">
        <v>9</v>
      </c>
      <c r="D865" s="43" t="s">
        <v>942</v>
      </c>
      <c r="E865" s="43" t="s">
        <v>506</v>
      </c>
      <c r="F865" s="43">
        <v>286</v>
      </c>
      <c r="G865" s="43">
        <v>57</v>
      </c>
      <c r="H865" s="169" t="s">
        <v>352</v>
      </c>
      <c r="I865" s="191"/>
    </row>
    <row r="866" spans="2:9" x14ac:dyDescent="0.35">
      <c r="B866" s="253"/>
      <c r="C866" s="43">
        <v>10</v>
      </c>
      <c r="D866" s="43" t="s">
        <v>943</v>
      </c>
      <c r="E866" s="43" t="s">
        <v>460</v>
      </c>
      <c r="F866" s="43">
        <v>225</v>
      </c>
      <c r="G866" s="43">
        <v>45</v>
      </c>
      <c r="H866" s="169" t="s">
        <v>352</v>
      </c>
      <c r="I866" s="191"/>
    </row>
    <row r="867" spans="2:9" x14ac:dyDescent="0.35">
      <c r="B867" s="253"/>
      <c r="C867" s="43">
        <v>11</v>
      </c>
      <c r="D867" s="43" t="s">
        <v>944</v>
      </c>
      <c r="E867" s="43" t="s">
        <v>485</v>
      </c>
      <c r="F867" s="43">
        <v>180</v>
      </c>
      <c r="G867" s="43">
        <v>36</v>
      </c>
      <c r="H867" s="169" t="s">
        <v>352</v>
      </c>
      <c r="I867" s="191"/>
    </row>
    <row r="868" spans="2:9" x14ac:dyDescent="0.35">
      <c r="B868" s="253"/>
      <c r="C868" s="43">
        <v>12</v>
      </c>
      <c r="D868" s="56" t="s">
        <v>945</v>
      </c>
      <c r="E868" s="56" t="s">
        <v>467</v>
      </c>
      <c r="F868" s="56">
        <v>186</v>
      </c>
      <c r="G868" s="56">
        <v>37</v>
      </c>
      <c r="H868" s="190"/>
      <c r="I868" s="191"/>
    </row>
    <row r="869" spans="2:9" x14ac:dyDescent="0.35">
      <c r="B869" s="253"/>
      <c r="C869" s="43">
        <v>13</v>
      </c>
      <c r="D869" s="56" t="s">
        <v>946</v>
      </c>
      <c r="E869" s="56" t="s">
        <v>474</v>
      </c>
      <c r="F869" s="56">
        <v>177</v>
      </c>
      <c r="G869" s="56">
        <v>35</v>
      </c>
      <c r="H869" s="169" t="s">
        <v>352</v>
      </c>
      <c r="I869" s="191"/>
    </row>
    <row r="870" spans="2:9" x14ac:dyDescent="0.35">
      <c r="B870" s="253"/>
      <c r="C870" s="43">
        <v>14</v>
      </c>
      <c r="D870" s="56" t="s">
        <v>947</v>
      </c>
      <c r="E870" s="56" t="s">
        <v>643</v>
      </c>
      <c r="F870" s="56">
        <v>232</v>
      </c>
      <c r="G870" s="56">
        <v>46</v>
      </c>
      <c r="H870" s="169" t="s">
        <v>352</v>
      </c>
      <c r="I870" s="191"/>
    </row>
    <row r="871" spans="2:9" x14ac:dyDescent="0.35">
      <c r="B871" s="253"/>
      <c r="C871" s="43">
        <v>15</v>
      </c>
      <c r="D871" s="56" t="s">
        <v>948</v>
      </c>
      <c r="E871" s="56" t="s">
        <v>483</v>
      </c>
      <c r="F871" s="56">
        <v>844</v>
      </c>
      <c r="G871" s="56">
        <v>169</v>
      </c>
      <c r="H871" s="169" t="s">
        <v>352</v>
      </c>
      <c r="I871" s="191"/>
    </row>
    <row r="872" spans="2:9" x14ac:dyDescent="0.35">
      <c r="B872" s="253"/>
      <c r="C872" s="43">
        <v>16</v>
      </c>
      <c r="D872" s="56" t="s">
        <v>949</v>
      </c>
      <c r="E872" s="56" t="s">
        <v>496</v>
      </c>
      <c r="F872" s="56">
        <v>1267</v>
      </c>
      <c r="G872" s="56">
        <v>253</v>
      </c>
      <c r="H872" s="169" t="s">
        <v>352</v>
      </c>
      <c r="I872" s="191"/>
    </row>
    <row r="873" spans="2:9" x14ac:dyDescent="0.35">
      <c r="B873" s="253"/>
      <c r="C873" s="43">
        <v>17</v>
      </c>
      <c r="D873" s="56" t="s">
        <v>950</v>
      </c>
      <c r="E873" s="56" t="s">
        <v>485</v>
      </c>
      <c r="F873" s="56">
        <v>475</v>
      </c>
      <c r="G873" s="56">
        <v>95</v>
      </c>
      <c r="H873" s="169" t="s">
        <v>352</v>
      </c>
      <c r="I873" s="191"/>
    </row>
    <row r="874" spans="2:9" x14ac:dyDescent="0.35">
      <c r="B874" s="253"/>
      <c r="C874" s="43">
        <v>18</v>
      </c>
      <c r="D874" s="56" t="s">
        <v>951</v>
      </c>
      <c r="E874" s="56" t="s">
        <v>576</v>
      </c>
      <c r="F874" s="56">
        <v>346</v>
      </c>
      <c r="G874" s="56">
        <v>69</v>
      </c>
      <c r="H874" s="170"/>
      <c r="I874" s="191"/>
    </row>
    <row r="875" spans="2:9" x14ac:dyDescent="0.35">
      <c r="B875" s="253"/>
      <c r="C875" s="43">
        <v>19</v>
      </c>
      <c r="D875" s="56" t="s">
        <v>952</v>
      </c>
      <c r="E875" s="56" t="s">
        <v>557</v>
      </c>
      <c r="F875" s="56">
        <v>214</v>
      </c>
      <c r="G875" s="56">
        <v>43</v>
      </c>
      <c r="H875" s="170"/>
      <c r="I875" s="191"/>
    </row>
    <row r="876" spans="2:9" x14ac:dyDescent="0.35">
      <c r="B876" s="104"/>
      <c r="C876" s="104"/>
      <c r="D876" s="57" t="s">
        <v>914</v>
      </c>
      <c r="E876" s="57">
        <v>0</v>
      </c>
      <c r="F876" s="57">
        <v>18463</v>
      </c>
      <c r="G876" s="57">
        <v>3690</v>
      </c>
      <c r="H876" s="171">
        <v>0</v>
      </c>
      <c r="I876" s="191"/>
    </row>
    <row r="877" spans="2:9" x14ac:dyDescent="0.35">
      <c r="B877" s="46" t="s">
        <v>953</v>
      </c>
      <c r="C877" s="145">
        <f>C875+C855+C842</f>
        <v>43</v>
      </c>
      <c r="D877" s="46"/>
      <c r="E877" s="46"/>
      <c r="F877" s="46">
        <f>SUM(F857:F876)</f>
        <v>36926</v>
      </c>
      <c r="G877" s="46">
        <f>SUM(G857:G876)</f>
        <v>7380</v>
      </c>
      <c r="H877" s="172">
        <f>SUM(H831:H876)</f>
        <v>0</v>
      </c>
      <c r="I877" s="191"/>
    </row>
    <row r="878" spans="2:9" ht="15" customHeight="1" x14ac:dyDescent="0.35">
      <c r="B878" s="253" t="s">
        <v>954</v>
      </c>
      <c r="C878" s="43">
        <v>1</v>
      </c>
      <c r="D878" s="34" t="s">
        <v>955</v>
      </c>
      <c r="E878" s="34">
        <v>0</v>
      </c>
      <c r="F878" s="43">
        <v>7874</v>
      </c>
      <c r="G878" s="43">
        <v>1575</v>
      </c>
      <c r="H878" s="166" t="s">
        <v>660</v>
      </c>
      <c r="I878" s="191"/>
    </row>
    <row r="879" spans="2:9" x14ac:dyDescent="0.35">
      <c r="B879" s="253"/>
      <c r="C879" s="43">
        <v>2</v>
      </c>
      <c r="D879" s="34" t="s">
        <v>956</v>
      </c>
      <c r="E879" s="34" t="s">
        <v>476</v>
      </c>
      <c r="F879" s="43">
        <v>2543</v>
      </c>
      <c r="G879" s="43">
        <v>509</v>
      </c>
      <c r="H879" s="169" t="s">
        <v>660</v>
      </c>
      <c r="I879" s="191"/>
    </row>
    <row r="880" spans="2:9" x14ac:dyDescent="0.35">
      <c r="B880" s="253"/>
      <c r="C880" s="43">
        <v>3</v>
      </c>
      <c r="D880" s="34" t="s">
        <v>957</v>
      </c>
      <c r="E880" s="34" t="s">
        <v>501</v>
      </c>
      <c r="F880" s="43">
        <v>1474</v>
      </c>
      <c r="G880" s="43">
        <v>295</v>
      </c>
      <c r="H880" s="166" t="s">
        <v>660</v>
      </c>
      <c r="I880" s="191"/>
    </row>
    <row r="881" spans="2:9" x14ac:dyDescent="0.35">
      <c r="B881" s="253"/>
      <c r="C881" s="43">
        <v>4</v>
      </c>
      <c r="D881" s="34" t="s">
        <v>493</v>
      </c>
      <c r="E881" s="34" t="s">
        <v>460</v>
      </c>
      <c r="F881" s="43">
        <v>1115</v>
      </c>
      <c r="G881" s="43">
        <v>223</v>
      </c>
      <c r="H881" s="166" t="s">
        <v>660</v>
      </c>
      <c r="I881" s="191"/>
    </row>
    <row r="882" spans="2:9" x14ac:dyDescent="0.35">
      <c r="B882" s="253"/>
      <c r="C882" s="43">
        <v>5</v>
      </c>
      <c r="D882" s="34" t="s">
        <v>958</v>
      </c>
      <c r="E882" s="34" t="s">
        <v>485</v>
      </c>
      <c r="F882" s="43">
        <v>1230</v>
      </c>
      <c r="G882" s="43">
        <v>246</v>
      </c>
      <c r="H882" s="166" t="s">
        <v>660</v>
      </c>
      <c r="I882" s="191"/>
    </row>
    <row r="883" spans="2:9" x14ac:dyDescent="0.35">
      <c r="B883" s="253"/>
      <c r="C883" s="43">
        <v>6</v>
      </c>
      <c r="D883" s="34" t="s">
        <v>959</v>
      </c>
      <c r="E883" s="34" t="s">
        <v>474</v>
      </c>
      <c r="F883" s="43">
        <v>743</v>
      </c>
      <c r="G883" s="43">
        <v>149</v>
      </c>
      <c r="H883" s="166" t="s">
        <v>660</v>
      </c>
      <c r="I883" s="191"/>
    </row>
    <row r="884" spans="2:9" x14ac:dyDescent="0.35">
      <c r="B884" s="253"/>
      <c r="C884" s="43">
        <v>7</v>
      </c>
      <c r="D884" s="34" t="s">
        <v>960</v>
      </c>
      <c r="E884" s="34" t="s">
        <v>517</v>
      </c>
      <c r="F884" s="43">
        <v>686</v>
      </c>
      <c r="G884" s="43">
        <v>137</v>
      </c>
      <c r="H884" s="166" t="s">
        <v>660</v>
      </c>
      <c r="I884" s="191"/>
    </row>
    <row r="885" spans="2:9" x14ac:dyDescent="0.35">
      <c r="B885" s="253"/>
      <c r="C885" s="43">
        <v>8</v>
      </c>
      <c r="D885" s="34" t="s">
        <v>961</v>
      </c>
      <c r="E885" s="34" t="s">
        <v>465</v>
      </c>
      <c r="F885" s="43">
        <v>579</v>
      </c>
      <c r="G885" s="43">
        <v>116</v>
      </c>
      <c r="H885" s="166" t="s">
        <v>660</v>
      </c>
      <c r="I885" s="191"/>
    </row>
    <row r="886" spans="2:9" x14ac:dyDescent="0.35">
      <c r="B886" s="253"/>
      <c r="C886" s="43">
        <v>9</v>
      </c>
      <c r="D886" s="34" t="s">
        <v>962</v>
      </c>
      <c r="E886" s="34" t="s">
        <v>460</v>
      </c>
      <c r="F886" s="43">
        <v>584</v>
      </c>
      <c r="G886" s="43">
        <v>117</v>
      </c>
      <c r="H886" s="166" t="s">
        <v>660</v>
      </c>
      <c r="I886" s="191"/>
    </row>
    <row r="887" spans="2:9" x14ac:dyDescent="0.35">
      <c r="B887" s="253"/>
      <c r="C887" s="43">
        <v>10</v>
      </c>
      <c r="D887" s="34" t="s">
        <v>963</v>
      </c>
      <c r="E887" s="34" t="s">
        <v>576</v>
      </c>
      <c r="F887" s="43">
        <v>653</v>
      </c>
      <c r="G887" s="43">
        <v>131</v>
      </c>
      <c r="H887" s="166"/>
      <c r="I887" s="191"/>
    </row>
    <row r="888" spans="2:9" x14ac:dyDescent="0.35">
      <c r="B888" s="253"/>
      <c r="C888" s="43">
        <v>11</v>
      </c>
      <c r="D888" s="34" t="s">
        <v>964</v>
      </c>
      <c r="E888" s="34" t="s">
        <v>965</v>
      </c>
      <c r="F888" s="43">
        <v>348</v>
      </c>
      <c r="G888" s="43">
        <v>70</v>
      </c>
      <c r="H888" s="166"/>
      <c r="I888" s="191"/>
    </row>
    <row r="889" spans="2:9" x14ac:dyDescent="0.35">
      <c r="B889" s="253"/>
      <c r="C889" s="43">
        <v>12</v>
      </c>
      <c r="D889" s="34" t="s">
        <v>966</v>
      </c>
      <c r="E889" s="34" t="s">
        <v>559</v>
      </c>
      <c r="F889" s="43">
        <v>1345</v>
      </c>
      <c r="G889" s="43">
        <v>269</v>
      </c>
      <c r="H889" s="166"/>
      <c r="I889" s="191"/>
    </row>
    <row r="890" spans="2:9" x14ac:dyDescent="0.35">
      <c r="B890" s="253"/>
      <c r="C890" s="43">
        <v>13</v>
      </c>
      <c r="D890" s="34" t="s">
        <v>967</v>
      </c>
      <c r="E890" s="34" t="s">
        <v>485</v>
      </c>
      <c r="F890" s="43">
        <v>1234</v>
      </c>
      <c r="G890" s="43">
        <v>246</v>
      </c>
      <c r="H890" s="169" t="s">
        <v>660</v>
      </c>
      <c r="I890" s="191"/>
    </row>
    <row r="891" spans="2:9" x14ac:dyDescent="0.35">
      <c r="B891" s="253"/>
      <c r="C891" s="43">
        <v>14</v>
      </c>
      <c r="D891" s="34" t="s">
        <v>968</v>
      </c>
      <c r="E891" s="34" t="s">
        <v>527</v>
      </c>
      <c r="F891" s="43">
        <v>572</v>
      </c>
      <c r="G891" s="43">
        <v>115</v>
      </c>
      <c r="H891" s="169" t="s">
        <v>660</v>
      </c>
      <c r="I891" s="191"/>
    </row>
    <row r="892" spans="2:9" x14ac:dyDescent="0.35">
      <c r="B892" s="253"/>
      <c r="C892" s="43">
        <v>15</v>
      </c>
      <c r="D892" s="34" t="s">
        <v>969</v>
      </c>
      <c r="E892" s="34" t="s">
        <v>460</v>
      </c>
      <c r="F892" s="43">
        <v>489</v>
      </c>
      <c r="G892" s="43">
        <v>98</v>
      </c>
      <c r="H892" s="169" t="s">
        <v>660</v>
      </c>
      <c r="I892" s="191"/>
    </row>
    <row r="893" spans="2:9" x14ac:dyDescent="0.35">
      <c r="B893" s="253"/>
      <c r="C893" s="43">
        <v>16</v>
      </c>
      <c r="D893" s="34" t="s">
        <v>970</v>
      </c>
      <c r="E893" s="34" t="s">
        <v>517</v>
      </c>
      <c r="F893" s="43">
        <v>326</v>
      </c>
      <c r="G893" s="43">
        <v>65</v>
      </c>
      <c r="H893" s="169" t="s">
        <v>660</v>
      </c>
      <c r="I893" s="191"/>
    </row>
    <row r="894" spans="2:9" x14ac:dyDescent="0.35">
      <c r="B894" s="253"/>
      <c r="C894" s="43">
        <v>17</v>
      </c>
      <c r="D894" s="34" t="s">
        <v>971</v>
      </c>
      <c r="E894" s="34" t="s">
        <v>485</v>
      </c>
      <c r="F894" s="43">
        <v>942</v>
      </c>
      <c r="G894" s="43">
        <v>188</v>
      </c>
      <c r="H894" s="169" t="s">
        <v>660</v>
      </c>
      <c r="I894" s="191"/>
    </row>
    <row r="895" spans="2:9" x14ac:dyDescent="0.35">
      <c r="B895" s="253"/>
      <c r="C895" s="43">
        <v>18</v>
      </c>
      <c r="D895" s="34" t="s">
        <v>972</v>
      </c>
      <c r="E895" s="34" t="s">
        <v>527</v>
      </c>
      <c r="F895" s="43">
        <v>368</v>
      </c>
      <c r="G895" s="43">
        <v>74</v>
      </c>
      <c r="H895" s="169" t="s">
        <v>660</v>
      </c>
      <c r="I895" s="191"/>
    </row>
    <row r="896" spans="2:9" x14ac:dyDescent="0.35">
      <c r="B896" s="253"/>
      <c r="C896" s="43">
        <v>19</v>
      </c>
      <c r="D896" s="34" t="s">
        <v>973</v>
      </c>
      <c r="E896" s="34" t="s">
        <v>478</v>
      </c>
      <c r="F896" s="43">
        <v>335</v>
      </c>
      <c r="G896" s="43">
        <v>67</v>
      </c>
      <c r="H896" s="169" t="s">
        <v>660</v>
      </c>
      <c r="I896" s="191"/>
    </row>
    <row r="897" spans="2:9" x14ac:dyDescent="0.35">
      <c r="B897" s="253"/>
      <c r="C897" s="43">
        <v>20</v>
      </c>
      <c r="D897" s="34" t="s">
        <v>974</v>
      </c>
      <c r="E897" s="34" t="s">
        <v>503</v>
      </c>
      <c r="F897" s="43">
        <v>370</v>
      </c>
      <c r="G897" s="43">
        <v>74</v>
      </c>
      <c r="H897" s="169" t="s">
        <v>660</v>
      </c>
      <c r="I897" s="191"/>
    </row>
    <row r="898" spans="2:9" ht="15" customHeight="1" x14ac:dyDescent="0.35">
      <c r="B898" s="253" t="s">
        <v>975</v>
      </c>
      <c r="C898" s="43"/>
      <c r="D898" s="58" t="s">
        <v>914</v>
      </c>
      <c r="E898" s="45">
        <v>0</v>
      </c>
      <c r="F898" s="45">
        <f>SUM(F878:F897)</f>
        <v>23810</v>
      </c>
      <c r="G898" s="45">
        <f>SUM(G878:G897)</f>
        <v>4764</v>
      </c>
      <c r="H898" s="168">
        <v>0</v>
      </c>
      <c r="I898" s="191"/>
    </row>
    <row r="899" spans="2:9" x14ac:dyDescent="0.35">
      <c r="B899" s="253"/>
      <c r="C899" s="43">
        <v>1</v>
      </c>
      <c r="D899" s="34" t="s">
        <v>976</v>
      </c>
      <c r="E899" s="43">
        <v>0</v>
      </c>
      <c r="F899" s="43">
        <v>17482</v>
      </c>
      <c r="G899" s="43">
        <v>3497</v>
      </c>
      <c r="H899" s="169" t="s">
        <v>660</v>
      </c>
      <c r="I899" s="191"/>
    </row>
    <row r="900" spans="2:9" x14ac:dyDescent="0.35">
      <c r="B900" s="253"/>
      <c r="C900" s="43">
        <v>2</v>
      </c>
      <c r="D900" s="34" t="s">
        <v>977</v>
      </c>
      <c r="E900" s="34" t="s">
        <v>527</v>
      </c>
      <c r="F900" s="43">
        <v>1367</v>
      </c>
      <c r="G900" s="43">
        <v>273</v>
      </c>
      <c r="H900" s="169" t="s">
        <v>660</v>
      </c>
      <c r="I900" s="191"/>
    </row>
    <row r="901" spans="2:9" x14ac:dyDescent="0.35">
      <c r="B901" s="253"/>
      <c r="C901" s="43">
        <v>3</v>
      </c>
      <c r="D901" s="34" t="s">
        <v>978</v>
      </c>
      <c r="E901" s="34" t="s">
        <v>460</v>
      </c>
      <c r="F901" s="43">
        <v>10238</v>
      </c>
      <c r="G901" s="43">
        <v>2047</v>
      </c>
      <c r="H901" s="169" t="s">
        <v>660</v>
      </c>
      <c r="I901" s="191"/>
    </row>
    <row r="902" spans="2:9" x14ac:dyDescent="0.35">
      <c r="B902" s="253"/>
      <c r="C902" s="43">
        <v>4</v>
      </c>
      <c r="D902" s="34" t="s">
        <v>979</v>
      </c>
      <c r="E902" s="34" t="s">
        <v>485</v>
      </c>
      <c r="F902" s="43">
        <v>987</v>
      </c>
      <c r="G902" s="43">
        <v>197</v>
      </c>
      <c r="H902" s="169" t="s">
        <v>660</v>
      </c>
      <c r="I902" s="191"/>
    </row>
    <row r="903" spans="2:9" x14ac:dyDescent="0.35">
      <c r="B903" s="253"/>
      <c r="C903" s="43">
        <v>5</v>
      </c>
      <c r="D903" s="34" t="s">
        <v>980</v>
      </c>
      <c r="E903" s="34" t="s">
        <v>496</v>
      </c>
      <c r="F903" s="43">
        <v>556</v>
      </c>
      <c r="G903" s="43">
        <v>111</v>
      </c>
      <c r="H903" s="169" t="s">
        <v>660</v>
      </c>
      <c r="I903" s="191"/>
    </row>
    <row r="904" spans="2:9" x14ac:dyDescent="0.35">
      <c r="B904" s="253"/>
      <c r="C904" s="43">
        <v>6</v>
      </c>
      <c r="D904" s="34" t="s">
        <v>981</v>
      </c>
      <c r="E904" s="34" t="s">
        <v>485</v>
      </c>
      <c r="F904" s="43">
        <v>441</v>
      </c>
      <c r="G904" s="43">
        <v>88</v>
      </c>
      <c r="H904" s="169" t="s">
        <v>660</v>
      </c>
      <c r="I904" s="191"/>
    </row>
    <row r="905" spans="2:9" x14ac:dyDescent="0.35">
      <c r="B905" s="253"/>
      <c r="C905" s="43">
        <v>7</v>
      </c>
      <c r="D905" s="34" t="s">
        <v>982</v>
      </c>
      <c r="E905" s="34" t="s">
        <v>474</v>
      </c>
      <c r="F905" s="43">
        <v>6942</v>
      </c>
      <c r="G905" s="43">
        <v>1388</v>
      </c>
      <c r="H905" s="169" t="s">
        <v>660</v>
      </c>
      <c r="I905" s="191"/>
    </row>
    <row r="906" spans="2:9" x14ac:dyDescent="0.35">
      <c r="B906" s="253"/>
      <c r="C906" s="101"/>
      <c r="D906" s="59" t="s">
        <v>914</v>
      </c>
      <c r="E906" s="47"/>
      <c r="F906" s="47">
        <f>SUM(F899:F905)</f>
        <v>38013</v>
      </c>
      <c r="G906" s="47">
        <f>SUM(G899:G905)</f>
        <v>7601</v>
      </c>
      <c r="H906" s="173"/>
      <c r="I906" s="191"/>
    </row>
    <row r="907" spans="2:9" ht="15" customHeight="1" x14ac:dyDescent="0.35">
      <c r="B907" s="226" t="s">
        <v>983</v>
      </c>
      <c r="C907" s="43">
        <v>1</v>
      </c>
      <c r="D907" s="34" t="s">
        <v>984</v>
      </c>
      <c r="E907" s="43">
        <v>0</v>
      </c>
      <c r="F907" s="43">
        <v>15231</v>
      </c>
      <c r="G907" s="48">
        <v>3046</v>
      </c>
      <c r="H907" s="169" t="s">
        <v>352</v>
      </c>
      <c r="I907" s="191"/>
    </row>
    <row r="908" spans="2:9" x14ac:dyDescent="0.35">
      <c r="B908" s="227"/>
      <c r="C908" s="43">
        <v>2</v>
      </c>
      <c r="D908" s="34" t="s">
        <v>985</v>
      </c>
      <c r="E908" s="43" t="s">
        <v>478</v>
      </c>
      <c r="F908" s="43">
        <v>5648</v>
      </c>
      <c r="G908" s="105">
        <v>1129</v>
      </c>
      <c r="H908" s="169" t="s">
        <v>352</v>
      </c>
      <c r="I908" s="191"/>
    </row>
    <row r="909" spans="2:9" x14ac:dyDescent="0.35">
      <c r="B909" s="227"/>
      <c r="C909" s="43">
        <v>3</v>
      </c>
      <c r="D909" s="34" t="s">
        <v>986</v>
      </c>
      <c r="E909" s="43" t="s">
        <v>496</v>
      </c>
      <c r="F909" s="43">
        <v>2765</v>
      </c>
      <c r="G909" s="43">
        <v>553</v>
      </c>
      <c r="H909" s="169" t="s">
        <v>352</v>
      </c>
      <c r="I909" s="191"/>
    </row>
    <row r="910" spans="2:9" x14ac:dyDescent="0.35">
      <c r="B910" s="227"/>
      <c r="C910" s="43">
        <v>4</v>
      </c>
      <c r="D910" s="34" t="s">
        <v>987</v>
      </c>
      <c r="E910" s="43" t="s">
        <v>476</v>
      </c>
      <c r="F910" s="43">
        <v>2234</v>
      </c>
      <c r="G910" s="43">
        <v>447</v>
      </c>
      <c r="H910" s="169" t="s">
        <v>352</v>
      </c>
      <c r="I910" s="191"/>
    </row>
    <row r="911" spans="2:9" x14ac:dyDescent="0.35">
      <c r="B911" s="227"/>
      <c r="C911" s="43">
        <v>5</v>
      </c>
      <c r="D911" s="34" t="s">
        <v>988</v>
      </c>
      <c r="E911" s="43" t="s">
        <v>517</v>
      </c>
      <c r="F911" s="43">
        <v>1158</v>
      </c>
      <c r="G911" s="43">
        <v>232</v>
      </c>
      <c r="H911" s="174" t="s">
        <v>352</v>
      </c>
      <c r="I911" s="191"/>
    </row>
    <row r="912" spans="2:9" x14ac:dyDescent="0.35">
      <c r="B912" s="106"/>
      <c r="C912" s="106"/>
      <c r="D912" s="61" t="s">
        <v>914</v>
      </c>
      <c r="E912" s="50"/>
      <c r="F912" s="50">
        <f>SUM(F907:F911)</f>
        <v>27036</v>
      </c>
      <c r="G912" s="67">
        <f>SUM(G907:G911)</f>
        <v>5407</v>
      </c>
      <c r="H912" s="175"/>
      <c r="I912" s="191"/>
    </row>
    <row r="913" spans="2:9" x14ac:dyDescent="0.35">
      <c r="B913" s="226" t="s">
        <v>989</v>
      </c>
      <c r="C913" s="43">
        <v>1</v>
      </c>
      <c r="D913" s="34" t="s">
        <v>990</v>
      </c>
      <c r="E913" s="43">
        <v>0</v>
      </c>
      <c r="F913" s="43">
        <v>10394</v>
      </c>
      <c r="G913" s="43">
        <v>2078</v>
      </c>
      <c r="H913" s="174" t="s">
        <v>352</v>
      </c>
      <c r="I913" s="191"/>
    </row>
    <row r="914" spans="2:9" x14ac:dyDescent="0.35">
      <c r="B914" s="227"/>
      <c r="C914" s="43">
        <v>2</v>
      </c>
      <c r="D914" s="34" t="s">
        <v>991</v>
      </c>
      <c r="E914" s="34" t="s">
        <v>478</v>
      </c>
      <c r="F914" s="43">
        <v>1235</v>
      </c>
      <c r="G914" s="43">
        <v>247</v>
      </c>
      <c r="H914" s="174" t="s">
        <v>352</v>
      </c>
      <c r="I914" s="191"/>
    </row>
    <row r="915" spans="2:9" x14ac:dyDescent="0.35">
      <c r="B915" s="227"/>
      <c r="C915" s="43">
        <v>3</v>
      </c>
      <c r="D915" s="34" t="s">
        <v>992</v>
      </c>
      <c r="E915" s="43">
        <v>65</v>
      </c>
      <c r="F915" s="43">
        <v>1346</v>
      </c>
      <c r="G915" s="43">
        <v>269</v>
      </c>
      <c r="H915" s="174" t="s">
        <v>352</v>
      </c>
      <c r="I915" s="191"/>
    </row>
    <row r="916" spans="2:9" x14ac:dyDescent="0.35">
      <c r="B916" s="227"/>
      <c r="C916" s="43">
        <v>4</v>
      </c>
      <c r="D916" s="34" t="s">
        <v>993</v>
      </c>
      <c r="E916" s="34" t="s">
        <v>485</v>
      </c>
      <c r="F916" s="43">
        <v>1473</v>
      </c>
      <c r="G916" s="43">
        <v>295</v>
      </c>
      <c r="H916" s="174" t="s">
        <v>352</v>
      </c>
      <c r="I916" s="191"/>
    </row>
    <row r="917" spans="2:9" x14ac:dyDescent="0.35">
      <c r="B917" s="227"/>
      <c r="C917" s="43">
        <v>5</v>
      </c>
      <c r="D917" s="34" t="s">
        <v>994</v>
      </c>
      <c r="E917" s="34" t="s">
        <v>467</v>
      </c>
      <c r="F917" s="43">
        <v>1361</v>
      </c>
      <c r="G917" s="43">
        <v>272</v>
      </c>
      <c r="H917" s="174" t="s">
        <v>352</v>
      </c>
      <c r="I917" s="191"/>
    </row>
    <row r="918" spans="2:9" x14ac:dyDescent="0.35">
      <c r="B918" s="227"/>
      <c r="C918" s="43">
        <v>6</v>
      </c>
      <c r="D918" s="34" t="s">
        <v>995</v>
      </c>
      <c r="E918" s="43">
        <v>45</v>
      </c>
      <c r="F918" s="43">
        <v>1000</v>
      </c>
      <c r="G918" s="43">
        <v>200</v>
      </c>
      <c r="H918" s="174" t="s">
        <v>352</v>
      </c>
      <c r="I918" s="191"/>
    </row>
    <row r="919" spans="2:9" x14ac:dyDescent="0.35">
      <c r="B919" s="103"/>
      <c r="C919" s="103"/>
      <c r="D919" s="58" t="s">
        <v>996</v>
      </c>
      <c r="E919" s="45"/>
      <c r="F919" s="45">
        <f>SUM(F913:F918)</f>
        <v>16809</v>
      </c>
      <c r="G919" s="45">
        <f>SUM(G913:G918)</f>
        <v>3361</v>
      </c>
      <c r="H919" s="168"/>
      <c r="I919" s="191"/>
    </row>
    <row r="920" spans="2:9" x14ac:dyDescent="0.35">
      <c r="B920" s="62" t="s">
        <v>997</v>
      </c>
      <c r="C920" s="62">
        <f>C918+C911+C905+C897</f>
        <v>38</v>
      </c>
      <c r="D920" s="62"/>
      <c r="E920" s="62"/>
      <c r="F920" s="51">
        <v>105669</v>
      </c>
      <c r="G920" s="52">
        <v>21133</v>
      </c>
      <c r="H920" s="176"/>
      <c r="I920" s="191"/>
    </row>
    <row r="921" spans="2:9" x14ac:dyDescent="0.35">
      <c r="B921" s="226" t="s">
        <v>1003</v>
      </c>
      <c r="C921" s="43">
        <v>1</v>
      </c>
      <c r="D921" s="34" t="s">
        <v>998</v>
      </c>
      <c r="E921" s="34">
        <v>0</v>
      </c>
      <c r="F921" s="43">
        <v>5485</v>
      </c>
      <c r="G921" s="48">
        <v>1097</v>
      </c>
      <c r="H921" s="166" t="s">
        <v>660</v>
      </c>
      <c r="I921" s="191"/>
    </row>
    <row r="922" spans="2:9" x14ac:dyDescent="0.35">
      <c r="B922" s="227"/>
      <c r="C922" s="43">
        <v>2</v>
      </c>
      <c r="D922" s="43" t="s">
        <v>999</v>
      </c>
      <c r="E922" s="34" t="s">
        <v>1000</v>
      </c>
      <c r="F922" s="43">
        <v>3759</v>
      </c>
      <c r="G922" s="43">
        <v>752</v>
      </c>
      <c r="H922" s="166" t="s">
        <v>660</v>
      </c>
      <c r="I922" s="191"/>
    </row>
    <row r="923" spans="2:9" x14ac:dyDescent="0.35">
      <c r="B923" s="227"/>
      <c r="C923" s="43">
        <v>3</v>
      </c>
      <c r="D923" s="43" t="s">
        <v>46</v>
      </c>
      <c r="E923" s="34" t="s">
        <v>471</v>
      </c>
      <c r="F923" s="43">
        <v>2152</v>
      </c>
      <c r="G923" s="43">
        <v>430</v>
      </c>
      <c r="H923" s="166" t="s">
        <v>660</v>
      </c>
      <c r="I923" s="191"/>
    </row>
    <row r="924" spans="2:9" x14ac:dyDescent="0.35">
      <c r="B924" s="227"/>
      <c r="C924" s="43">
        <v>4</v>
      </c>
      <c r="D924" s="43" t="s">
        <v>1001</v>
      </c>
      <c r="E924" s="34" t="s">
        <v>1002</v>
      </c>
      <c r="F924" s="43">
        <v>1363</v>
      </c>
      <c r="G924" s="43">
        <v>273</v>
      </c>
      <c r="H924" s="166" t="s">
        <v>660</v>
      </c>
      <c r="I924" s="191"/>
    </row>
    <row r="925" spans="2:9" x14ac:dyDescent="0.35">
      <c r="B925" s="227"/>
      <c r="C925" s="43">
        <v>5</v>
      </c>
      <c r="D925" s="43" t="s">
        <v>1004</v>
      </c>
      <c r="E925" s="34" t="s">
        <v>1005</v>
      </c>
      <c r="F925" s="43">
        <v>1350</v>
      </c>
      <c r="G925" s="43">
        <v>270</v>
      </c>
      <c r="H925" s="166" t="s">
        <v>660</v>
      </c>
      <c r="I925" s="191"/>
    </row>
    <row r="926" spans="2:9" x14ac:dyDescent="0.35">
      <c r="B926" s="227"/>
      <c r="C926" s="43">
        <v>6</v>
      </c>
      <c r="D926" s="43" t="s">
        <v>1006</v>
      </c>
      <c r="E926" s="34" t="s">
        <v>1007</v>
      </c>
      <c r="F926" s="43">
        <v>1229</v>
      </c>
      <c r="G926" s="43">
        <v>246</v>
      </c>
      <c r="H926" s="166" t="s">
        <v>660</v>
      </c>
      <c r="I926" s="191"/>
    </row>
    <row r="927" spans="2:9" x14ac:dyDescent="0.35">
      <c r="B927" s="102"/>
      <c r="C927" s="102"/>
      <c r="D927" s="44" t="s">
        <v>996</v>
      </c>
      <c r="E927" s="44">
        <v>0</v>
      </c>
      <c r="F927" s="68">
        <f>SUM(F920:F926)</f>
        <v>121007</v>
      </c>
      <c r="G927" s="44">
        <f>SUM(G920:G926)</f>
        <v>24201</v>
      </c>
      <c r="H927" s="167"/>
      <c r="I927" s="191"/>
    </row>
    <row r="928" spans="2:9" ht="26.25" customHeight="1" x14ac:dyDescent="0.35">
      <c r="B928" s="226" t="s">
        <v>1012</v>
      </c>
      <c r="C928" s="43">
        <v>1</v>
      </c>
      <c r="D928" s="34" t="s">
        <v>1008</v>
      </c>
      <c r="E928" s="34">
        <v>0</v>
      </c>
      <c r="F928" s="43">
        <v>5471</v>
      </c>
      <c r="G928" s="43">
        <v>1094</v>
      </c>
      <c r="H928" s="169" t="s">
        <v>352</v>
      </c>
      <c r="I928" s="191"/>
    </row>
    <row r="929" spans="2:9" x14ac:dyDescent="0.35">
      <c r="B929" s="227"/>
      <c r="C929" s="43">
        <v>2</v>
      </c>
      <c r="D929" s="34" t="s">
        <v>1009</v>
      </c>
      <c r="E929" s="34">
        <v>19</v>
      </c>
      <c r="F929" s="43">
        <v>3256</v>
      </c>
      <c r="G929" s="43">
        <v>651</v>
      </c>
      <c r="H929" s="169" t="s">
        <v>660</v>
      </c>
      <c r="I929" s="191"/>
    </row>
    <row r="930" spans="2:9" x14ac:dyDescent="0.35">
      <c r="B930" s="227"/>
      <c r="C930" s="43">
        <v>3</v>
      </c>
      <c r="D930" s="34" t="s">
        <v>1010</v>
      </c>
      <c r="E930" s="34" t="s">
        <v>1011</v>
      </c>
      <c r="F930" s="43">
        <v>3132</v>
      </c>
      <c r="G930" s="43">
        <v>624</v>
      </c>
      <c r="H930" s="189"/>
      <c r="I930" s="191"/>
    </row>
    <row r="931" spans="2:9" x14ac:dyDescent="0.35">
      <c r="B931" s="227"/>
      <c r="C931" s="43">
        <v>4</v>
      </c>
      <c r="D931" s="43" t="s">
        <v>1013</v>
      </c>
      <c r="E931" s="34" t="s">
        <v>1014</v>
      </c>
      <c r="F931" s="43">
        <v>2472</v>
      </c>
      <c r="G931" s="43">
        <v>494</v>
      </c>
      <c r="H931" s="169" t="s">
        <v>352</v>
      </c>
      <c r="I931" s="191"/>
    </row>
    <row r="932" spans="2:9" x14ac:dyDescent="0.35">
      <c r="B932" s="227"/>
      <c r="C932" s="43">
        <v>5</v>
      </c>
      <c r="D932" s="43" t="s">
        <v>386</v>
      </c>
      <c r="E932" s="34" t="s">
        <v>1015</v>
      </c>
      <c r="F932" s="43">
        <v>2468</v>
      </c>
      <c r="G932" s="43">
        <v>494</v>
      </c>
      <c r="H932" s="169" t="s">
        <v>352</v>
      </c>
      <c r="I932" s="191"/>
    </row>
    <row r="933" spans="2:9" x14ac:dyDescent="0.35">
      <c r="B933" s="227"/>
      <c r="C933" s="43">
        <v>6</v>
      </c>
      <c r="D933" s="43" t="s">
        <v>1016</v>
      </c>
      <c r="E933" s="34" t="s">
        <v>1017</v>
      </c>
      <c r="F933" s="43">
        <v>3244</v>
      </c>
      <c r="G933" s="43">
        <v>649</v>
      </c>
      <c r="H933" s="189"/>
      <c r="I933" s="191"/>
    </row>
    <row r="934" spans="2:9" x14ac:dyDescent="0.35">
      <c r="B934" s="237"/>
      <c r="C934" s="43">
        <v>7</v>
      </c>
      <c r="D934" s="34" t="s">
        <v>1018</v>
      </c>
      <c r="E934" s="63" t="s">
        <v>1019</v>
      </c>
      <c r="F934" s="43">
        <v>3341</v>
      </c>
      <c r="G934" s="43">
        <v>668</v>
      </c>
      <c r="H934" s="169" t="s">
        <v>352</v>
      </c>
      <c r="I934" s="191"/>
    </row>
    <row r="935" spans="2:9" x14ac:dyDescent="0.35">
      <c r="B935" s="107"/>
      <c r="C935" s="107"/>
      <c r="D935" s="53" t="s">
        <v>996</v>
      </c>
      <c r="E935" s="64">
        <v>0</v>
      </c>
      <c r="F935" s="54">
        <f>SUM(F928:F934)</f>
        <v>23384</v>
      </c>
      <c r="G935" s="54">
        <f>SUM(G928:G934)</f>
        <v>4674</v>
      </c>
      <c r="H935" s="177">
        <v>0</v>
      </c>
      <c r="I935" s="191"/>
    </row>
    <row r="936" spans="2:9" x14ac:dyDescent="0.35">
      <c r="B936" s="226" t="s">
        <v>1023</v>
      </c>
      <c r="C936" s="43">
        <v>1</v>
      </c>
      <c r="D936" s="34" t="s">
        <v>1020</v>
      </c>
      <c r="E936" s="63">
        <v>0</v>
      </c>
      <c r="F936" s="43">
        <v>5658</v>
      </c>
      <c r="G936" s="43">
        <v>1131</v>
      </c>
      <c r="H936" s="169" t="s">
        <v>352</v>
      </c>
      <c r="I936" s="191"/>
    </row>
    <row r="937" spans="2:9" x14ac:dyDescent="0.35">
      <c r="B937" s="227"/>
      <c r="C937" s="43">
        <v>2</v>
      </c>
      <c r="D937" s="34" t="s">
        <v>1021</v>
      </c>
      <c r="E937" s="63" t="s">
        <v>17</v>
      </c>
      <c r="F937" s="43">
        <v>3863</v>
      </c>
      <c r="G937" s="43">
        <v>772</v>
      </c>
      <c r="H937" s="190"/>
      <c r="I937" s="191"/>
    </row>
    <row r="938" spans="2:9" x14ac:dyDescent="0.35">
      <c r="B938" s="227"/>
      <c r="C938" s="43">
        <v>3</v>
      </c>
      <c r="D938" s="34" t="s">
        <v>1022</v>
      </c>
      <c r="E938" s="63" t="s">
        <v>530</v>
      </c>
      <c r="F938" s="43">
        <v>3634</v>
      </c>
      <c r="G938" s="43">
        <v>727</v>
      </c>
      <c r="H938" s="169" t="s">
        <v>352</v>
      </c>
      <c r="I938" s="191"/>
    </row>
    <row r="939" spans="2:9" x14ac:dyDescent="0.35">
      <c r="B939" s="227"/>
      <c r="C939" s="43">
        <v>4</v>
      </c>
      <c r="D939" s="34" t="s">
        <v>1024</v>
      </c>
      <c r="E939" s="63" t="s">
        <v>931</v>
      </c>
      <c r="F939" s="43">
        <v>2124</v>
      </c>
      <c r="G939" s="43">
        <v>425</v>
      </c>
      <c r="H939" s="169" t="s">
        <v>352</v>
      </c>
      <c r="I939" s="191"/>
    </row>
    <row r="940" spans="2:9" x14ac:dyDescent="0.35">
      <c r="B940" s="237"/>
      <c r="C940" s="43">
        <v>5</v>
      </c>
      <c r="D940" s="34" t="s">
        <v>1025</v>
      </c>
      <c r="E940" s="63" t="s">
        <v>1026</v>
      </c>
      <c r="F940" s="43">
        <v>2202</v>
      </c>
      <c r="G940" s="43">
        <v>440</v>
      </c>
      <c r="H940" s="169" t="s">
        <v>352</v>
      </c>
      <c r="I940" s="191"/>
    </row>
    <row r="941" spans="2:9" x14ac:dyDescent="0.35">
      <c r="B941" s="146" t="s">
        <v>1030</v>
      </c>
      <c r="C941" s="144">
        <f>C940+C934+C926</f>
        <v>18</v>
      </c>
      <c r="D941" s="65" t="s">
        <v>996</v>
      </c>
      <c r="E941" s="55">
        <v>0</v>
      </c>
      <c r="F941" s="55">
        <f>SUM(F936:F940)</f>
        <v>17481</v>
      </c>
      <c r="G941" s="55">
        <f>SUM(G936:G940)</f>
        <v>3495</v>
      </c>
      <c r="H941" s="178">
        <v>0</v>
      </c>
      <c r="I941" s="191"/>
    </row>
    <row r="942" spans="2:9" ht="15.5" x14ac:dyDescent="0.35">
      <c r="B942" s="252">
        <f>C941+C920+C877</f>
        <v>99</v>
      </c>
      <c r="C942" s="252"/>
      <c r="D942" s="252"/>
      <c r="E942" s="108"/>
      <c r="F942" s="109">
        <f>F941+F935+F927+F919+F906+F898+F876+F856+F843</f>
        <v>299478</v>
      </c>
      <c r="G942" s="109">
        <f>G941+G935+G927+G919+G906+G898+G876+G856+G843</f>
        <v>59887</v>
      </c>
      <c r="H942" s="179"/>
      <c r="I942" s="191"/>
    </row>
    <row r="943" spans="2:9" x14ac:dyDescent="0.35">
      <c r="B943" s="149">
        <f>B942+C825+C513+C404+C261</f>
        <v>882</v>
      </c>
    </row>
  </sheetData>
  <mergeCells count="68">
    <mergeCell ref="I3:I6"/>
    <mergeCell ref="B2:I2"/>
    <mergeCell ref="B907:B911"/>
    <mergeCell ref="B913:B918"/>
    <mergeCell ref="B942:D942"/>
    <mergeCell ref="B831:B842"/>
    <mergeCell ref="B844:B855"/>
    <mergeCell ref="B857:B875"/>
    <mergeCell ref="B878:B897"/>
    <mergeCell ref="B898:B906"/>
    <mergeCell ref="H514:H517"/>
    <mergeCell ref="B826:B829"/>
    <mergeCell ref="D826:D829"/>
    <mergeCell ref="E826:E829"/>
    <mergeCell ref="F826:F829"/>
    <mergeCell ref="G826:G829"/>
    <mergeCell ref="H826:H829"/>
    <mergeCell ref="B518:B640"/>
    <mergeCell ref="B642:B694"/>
    <mergeCell ref="B696:B774"/>
    <mergeCell ref="B776:B823"/>
    <mergeCell ref="B824:D824"/>
    <mergeCell ref="C826:C829"/>
    <mergeCell ref="F405:F407"/>
    <mergeCell ref="G405:G407"/>
    <mergeCell ref="B409:B436"/>
    <mergeCell ref="B514:B517"/>
    <mergeCell ref="D514:D517"/>
    <mergeCell ref="E514:E517"/>
    <mergeCell ref="F514:F517"/>
    <mergeCell ref="C405:C407"/>
    <mergeCell ref="B466:B484"/>
    <mergeCell ref="B490:B511"/>
    <mergeCell ref="B405:B407"/>
    <mergeCell ref="D405:D407"/>
    <mergeCell ref="E405:E407"/>
    <mergeCell ref="B928:B934"/>
    <mergeCell ref="B936:B940"/>
    <mergeCell ref="B3:B6"/>
    <mergeCell ref="D3:D6"/>
    <mergeCell ref="B262:F262"/>
    <mergeCell ref="B7:B72"/>
    <mergeCell ref="B73:B96"/>
    <mergeCell ref="B97:B127"/>
    <mergeCell ref="B128:B157"/>
    <mergeCell ref="B158:B218"/>
    <mergeCell ref="B219:B260"/>
    <mergeCell ref="F3:F6"/>
    <mergeCell ref="B381:B404"/>
    <mergeCell ref="B267:B308"/>
    <mergeCell ref="B310:B326"/>
    <mergeCell ref="B327:B354"/>
    <mergeCell ref="G3:G6"/>
    <mergeCell ref="E3:E6"/>
    <mergeCell ref="H3:H6"/>
    <mergeCell ref="C3:C6"/>
    <mergeCell ref="B921:B926"/>
    <mergeCell ref="H405:H407"/>
    <mergeCell ref="H263:H266"/>
    <mergeCell ref="B355:B380"/>
    <mergeCell ref="E263:E266"/>
    <mergeCell ref="B263:B266"/>
    <mergeCell ref="D263:D266"/>
    <mergeCell ref="G263:G266"/>
    <mergeCell ref="F263:F266"/>
    <mergeCell ref="C263:C266"/>
    <mergeCell ref="G514:G517"/>
    <mergeCell ref="B438:B46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43"/>
  <sheetViews>
    <sheetView workbookViewId="0">
      <selection activeCell="C6" sqref="C6:C47"/>
    </sheetView>
  </sheetViews>
  <sheetFormatPr defaultRowHeight="14.5" x14ac:dyDescent="0.35"/>
  <cols>
    <col min="1" max="1" width="3.1796875" customWidth="1"/>
    <col min="2" max="2" width="11.453125" customWidth="1"/>
    <col min="3" max="3" width="8.453125" customWidth="1"/>
    <col min="4" max="4" width="22" customWidth="1"/>
    <col min="5" max="5" width="17.54296875" customWidth="1"/>
    <col min="6" max="6" width="16.54296875" customWidth="1"/>
    <col min="7" max="7" width="10.453125" customWidth="1"/>
  </cols>
  <sheetData>
    <row r="1" spans="2:8" x14ac:dyDescent="0.35">
      <c r="B1" s="238" t="s">
        <v>453</v>
      </c>
      <c r="C1" s="238"/>
      <c r="D1" s="238"/>
      <c r="E1" s="238"/>
      <c r="F1" s="238"/>
      <c r="G1" s="110"/>
    </row>
    <row r="2" spans="2:8" x14ac:dyDescent="0.35">
      <c r="B2" s="257" t="s">
        <v>0</v>
      </c>
      <c r="C2" s="234" t="s">
        <v>1029</v>
      </c>
      <c r="D2" s="257" t="s">
        <v>1</v>
      </c>
      <c r="E2" s="257" t="s">
        <v>2</v>
      </c>
      <c r="F2" s="257" t="s">
        <v>454</v>
      </c>
      <c r="G2" s="257" t="s">
        <v>1027</v>
      </c>
      <c r="H2" s="257" t="s">
        <v>1028</v>
      </c>
    </row>
    <row r="3" spans="2:8" x14ac:dyDescent="0.35">
      <c r="B3" s="257"/>
      <c r="C3" s="235"/>
      <c r="D3" s="257"/>
      <c r="E3" s="257"/>
      <c r="F3" s="257"/>
      <c r="G3" s="257"/>
      <c r="H3" s="257"/>
    </row>
    <row r="4" spans="2:8" x14ac:dyDescent="0.35">
      <c r="B4" s="257"/>
      <c r="C4" s="235"/>
      <c r="D4" s="257"/>
      <c r="E4" s="257"/>
      <c r="F4" s="257"/>
      <c r="G4" s="257"/>
      <c r="H4" s="257"/>
    </row>
    <row r="5" spans="2:8" x14ac:dyDescent="0.35">
      <c r="B5" s="257"/>
      <c r="C5" s="236"/>
      <c r="D5" s="257"/>
      <c r="E5" s="257"/>
      <c r="F5" s="257"/>
      <c r="G5" s="257"/>
      <c r="H5" s="257"/>
    </row>
    <row r="6" spans="2:8" ht="16" customHeight="1" x14ac:dyDescent="0.35">
      <c r="B6" s="242" t="s">
        <v>463</v>
      </c>
      <c r="C6" s="111">
        <v>1</v>
      </c>
      <c r="D6" s="111" t="s">
        <v>455</v>
      </c>
      <c r="E6" s="111" t="s">
        <v>166</v>
      </c>
      <c r="F6" s="35">
        <v>3690</v>
      </c>
      <c r="G6" s="110">
        <f>F6*5</f>
        <v>18450</v>
      </c>
      <c r="H6" s="25"/>
    </row>
    <row r="7" spans="2:8" ht="16" customHeight="1" x14ac:dyDescent="0.35">
      <c r="B7" s="243"/>
      <c r="C7" s="111">
        <v>2</v>
      </c>
      <c r="D7" s="111" t="s">
        <v>456</v>
      </c>
      <c r="E7" s="111" t="s">
        <v>166</v>
      </c>
      <c r="F7" s="35">
        <v>3018</v>
      </c>
      <c r="G7" s="110">
        <f t="shared" ref="G7:G46" si="0">F7*5</f>
        <v>15090</v>
      </c>
      <c r="H7" s="25"/>
    </row>
    <row r="8" spans="2:8" ht="16" customHeight="1" x14ac:dyDescent="0.35">
      <c r="B8" s="243"/>
      <c r="C8" s="111">
        <v>3</v>
      </c>
      <c r="D8" s="111" t="s">
        <v>457</v>
      </c>
      <c r="E8" s="111" t="s">
        <v>166</v>
      </c>
      <c r="F8" s="35">
        <v>2760</v>
      </c>
      <c r="G8" s="110">
        <f t="shared" si="0"/>
        <v>13800</v>
      </c>
      <c r="H8" s="25"/>
    </row>
    <row r="9" spans="2:8" ht="16" customHeight="1" x14ac:dyDescent="0.35">
      <c r="B9" s="243"/>
      <c r="C9" s="111">
        <v>4</v>
      </c>
      <c r="D9" s="111" t="s">
        <v>458</v>
      </c>
      <c r="E9" s="111" t="s">
        <v>166</v>
      </c>
      <c r="F9" s="35">
        <v>2875</v>
      </c>
      <c r="G9" s="110">
        <f t="shared" si="0"/>
        <v>14375</v>
      </c>
      <c r="H9" s="25"/>
    </row>
    <row r="10" spans="2:8" ht="16" customHeight="1" x14ac:dyDescent="0.35">
      <c r="B10" s="243"/>
      <c r="C10" s="111">
        <v>5</v>
      </c>
      <c r="D10" s="111" t="s">
        <v>459</v>
      </c>
      <c r="E10" s="111" t="s">
        <v>460</v>
      </c>
      <c r="F10" s="35">
        <v>950</v>
      </c>
      <c r="G10" s="110">
        <f t="shared" si="0"/>
        <v>4750</v>
      </c>
      <c r="H10" s="25"/>
    </row>
    <row r="11" spans="2:8" ht="16" customHeight="1" x14ac:dyDescent="0.35">
      <c r="B11" s="243"/>
      <c r="C11" s="111">
        <v>6</v>
      </c>
      <c r="D11" s="111" t="s">
        <v>461</v>
      </c>
      <c r="E11" s="111" t="s">
        <v>462</v>
      </c>
      <c r="F11" s="35">
        <v>200</v>
      </c>
      <c r="G11" s="110">
        <f t="shared" si="0"/>
        <v>1000</v>
      </c>
      <c r="H11" s="25"/>
    </row>
    <row r="12" spans="2:8" ht="16" customHeight="1" x14ac:dyDescent="0.35">
      <c r="B12" s="243"/>
      <c r="C12" s="111">
        <v>7</v>
      </c>
      <c r="D12" s="111" t="s">
        <v>464</v>
      </c>
      <c r="E12" s="111" t="s">
        <v>465</v>
      </c>
      <c r="F12" s="35">
        <v>300</v>
      </c>
      <c r="G12" s="110">
        <f t="shared" si="0"/>
        <v>1500</v>
      </c>
      <c r="H12" s="25"/>
    </row>
    <row r="13" spans="2:8" ht="16" customHeight="1" x14ac:dyDescent="0.35">
      <c r="B13" s="243"/>
      <c r="C13" s="111">
        <v>8</v>
      </c>
      <c r="D13" s="111" t="s">
        <v>466</v>
      </c>
      <c r="E13" s="111" t="s">
        <v>467</v>
      </c>
      <c r="F13" s="36">
        <v>200</v>
      </c>
      <c r="G13" s="110">
        <f t="shared" si="0"/>
        <v>1000</v>
      </c>
      <c r="H13" s="25"/>
    </row>
    <row r="14" spans="2:8" ht="16" customHeight="1" x14ac:dyDescent="0.35">
      <c r="B14" s="243"/>
      <c r="C14" s="111">
        <v>9</v>
      </c>
      <c r="D14" s="111" t="s">
        <v>468</v>
      </c>
      <c r="E14" s="111" t="s">
        <v>460</v>
      </c>
      <c r="F14" s="36">
        <v>350</v>
      </c>
      <c r="G14" s="110">
        <f t="shared" si="0"/>
        <v>1750</v>
      </c>
      <c r="H14" s="25"/>
    </row>
    <row r="15" spans="2:8" ht="16" customHeight="1" x14ac:dyDescent="0.35">
      <c r="B15" s="243"/>
      <c r="C15" s="111">
        <v>10</v>
      </c>
      <c r="D15" s="111" t="s">
        <v>469</v>
      </c>
      <c r="E15" s="111" t="s">
        <v>467</v>
      </c>
      <c r="F15" s="37">
        <v>400</v>
      </c>
      <c r="G15" s="110">
        <f t="shared" si="0"/>
        <v>2000</v>
      </c>
      <c r="H15" s="25"/>
    </row>
    <row r="16" spans="2:8" ht="16" customHeight="1" x14ac:dyDescent="0.35">
      <c r="B16" s="243"/>
      <c r="C16" s="111">
        <v>11</v>
      </c>
      <c r="D16" s="111" t="s">
        <v>470</v>
      </c>
      <c r="E16" s="111" t="s">
        <v>471</v>
      </c>
      <c r="F16" s="36">
        <v>750</v>
      </c>
      <c r="G16" s="110">
        <f t="shared" si="0"/>
        <v>3750</v>
      </c>
      <c r="H16" s="25"/>
    </row>
    <row r="17" spans="2:8" ht="16" customHeight="1" x14ac:dyDescent="0.35">
      <c r="B17" s="243"/>
      <c r="C17" s="111">
        <v>12</v>
      </c>
      <c r="D17" s="111" t="s">
        <v>472</v>
      </c>
      <c r="E17" s="111" t="s">
        <v>460</v>
      </c>
      <c r="F17" s="37">
        <v>400</v>
      </c>
      <c r="G17" s="110">
        <f t="shared" si="0"/>
        <v>2000</v>
      </c>
      <c r="H17" s="25"/>
    </row>
    <row r="18" spans="2:8" ht="16" customHeight="1" x14ac:dyDescent="0.35">
      <c r="B18" s="243"/>
      <c r="C18" s="111">
        <v>13</v>
      </c>
      <c r="D18" s="111" t="s">
        <v>473</v>
      </c>
      <c r="E18" s="111" t="s">
        <v>474</v>
      </c>
      <c r="F18" s="37">
        <v>800</v>
      </c>
      <c r="G18" s="110">
        <f t="shared" si="0"/>
        <v>4000</v>
      </c>
      <c r="H18" s="25"/>
    </row>
    <row r="19" spans="2:8" ht="16" customHeight="1" x14ac:dyDescent="0.35">
      <c r="B19" s="243"/>
      <c r="C19" s="111">
        <v>14</v>
      </c>
      <c r="D19" s="111" t="s">
        <v>475</v>
      </c>
      <c r="E19" s="111" t="s">
        <v>476</v>
      </c>
      <c r="F19" s="37">
        <v>150</v>
      </c>
      <c r="G19" s="110">
        <f t="shared" si="0"/>
        <v>750</v>
      </c>
      <c r="H19" s="25"/>
    </row>
    <row r="20" spans="2:8" ht="16" customHeight="1" x14ac:dyDescent="0.35">
      <c r="B20" s="243"/>
      <c r="C20" s="111">
        <v>15</v>
      </c>
      <c r="D20" s="111" t="s">
        <v>477</v>
      </c>
      <c r="E20" s="111" t="s">
        <v>478</v>
      </c>
      <c r="F20" s="37">
        <v>400</v>
      </c>
      <c r="G20" s="110">
        <f t="shared" si="0"/>
        <v>2000</v>
      </c>
      <c r="H20" s="25"/>
    </row>
    <row r="21" spans="2:8" ht="16" customHeight="1" x14ac:dyDescent="0.35">
      <c r="B21" s="243"/>
      <c r="C21" s="111">
        <v>16</v>
      </c>
      <c r="D21" s="111" t="s">
        <v>479</v>
      </c>
      <c r="E21" s="111" t="s">
        <v>480</v>
      </c>
      <c r="F21" s="37">
        <v>200</v>
      </c>
      <c r="G21" s="110">
        <f t="shared" si="0"/>
        <v>1000</v>
      </c>
      <c r="H21" s="25"/>
    </row>
    <row r="22" spans="2:8" ht="16" customHeight="1" x14ac:dyDescent="0.35">
      <c r="B22" s="243"/>
      <c r="C22" s="111">
        <v>17</v>
      </c>
      <c r="D22" s="111" t="s">
        <v>481</v>
      </c>
      <c r="E22" s="111" t="s">
        <v>480</v>
      </c>
      <c r="F22" s="37">
        <v>200</v>
      </c>
      <c r="G22" s="110">
        <f t="shared" si="0"/>
        <v>1000</v>
      </c>
      <c r="H22" s="25"/>
    </row>
    <row r="23" spans="2:8" ht="16" customHeight="1" x14ac:dyDescent="0.35">
      <c r="B23" s="243"/>
      <c r="C23" s="111">
        <v>18</v>
      </c>
      <c r="D23" s="111" t="s">
        <v>482</v>
      </c>
      <c r="E23" s="111" t="s">
        <v>483</v>
      </c>
      <c r="F23" s="37">
        <v>400</v>
      </c>
      <c r="G23" s="110">
        <f t="shared" si="0"/>
        <v>2000</v>
      </c>
      <c r="H23" s="25"/>
    </row>
    <row r="24" spans="2:8" ht="16" customHeight="1" x14ac:dyDescent="0.35">
      <c r="B24" s="243"/>
      <c r="C24" s="111">
        <v>19</v>
      </c>
      <c r="D24" s="111" t="s">
        <v>484</v>
      </c>
      <c r="E24" s="111" t="s">
        <v>485</v>
      </c>
      <c r="F24" s="37">
        <v>200</v>
      </c>
      <c r="G24" s="110">
        <f t="shared" si="0"/>
        <v>1000</v>
      </c>
      <c r="H24" s="25"/>
    </row>
    <row r="25" spans="2:8" ht="16" customHeight="1" x14ac:dyDescent="0.35">
      <c r="B25" s="243"/>
      <c r="C25" s="111">
        <v>20</v>
      </c>
      <c r="D25" s="111" t="s">
        <v>486</v>
      </c>
      <c r="E25" s="111" t="s">
        <v>480</v>
      </c>
      <c r="F25" s="37">
        <v>300</v>
      </c>
      <c r="G25" s="110">
        <f t="shared" si="0"/>
        <v>1500</v>
      </c>
      <c r="H25" s="25"/>
    </row>
    <row r="26" spans="2:8" ht="16" customHeight="1" x14ac:dyDescent="0.35">
      <c r="B26" s="243"/>
      <c r="C26" s="111">
        <v>21</v>
      </c>
      <c r="D26" s="111" t="s">
        <v>487</v>
      </c>
      <c r="E26" s="111" t="s">
        <v>488</v>
      </c>
      <c r="F26" s="37">
        <v>100</v>
      </c>
      <c r="G26" s="110">
        <f t="shared" si="0"/>
        <v>500</v>
      </c>
      <c r="H26" s="25"/>
    </row>
    <row r="27" spans="2:8" ht="16" customHeight="1" x14ac:dyDescent="0.35">
      <c r="B27" s="243"/>
      <c r="C27" s="111">
        <v>22</v>
      </c>
      <c r="D27" s="111" t="s">
        <v>489</v>
      </c>
      <c r="E27" s="111" t="s">
        <v>490</v>
      </c>
      <c r="F27" s="37">
        <v>120</v>
      </c>
      <c r="G27" s="110">
        <f t="shared" si="0"/>
        <v>600</v>
      </c>
      <c r="H27" s="25"/>
    </row>
    <row r="28" spans="2:8" ht="16" customHeight="1" x14ac:dyDescent="0.35">
      <c r="B28" s="243"/>
      <c r="C28" s="111">
        <v>23</v>
      </c>
      <c r="D28" s="111" t="s">
        <v>491</v>
      </c>
      <c r="E28" s="111" t="s">
        <v>462</v>
      </c>
      <c r="F28" s="37">
        <v>30</v>
      </c>
      <c r="G28" s="110">
        <f t="shared" si="0"/>
        <v>150</v>
      </c>
      <c r="H28" s="25"/>
    </row>
    <row r="29" spans="2:8" ht="16" customHeight="1" x14ac:dyDescent="0.35">
      <c r="B29" s="243"/>
      <c r="C29" s="111">
        <v>24</v>
      </c>
      <c r="D29" s="111" t="s">
        <v>492</v>
      </c>
      <c r="E29" s="111" t="s">
        <v>483</v>
      </c>
      <c r="F29" s="37">
        <v>30</v>
      </c>
      <c r="G29" s="110">
        <f t="shared" si="0"/>
        <v>150</v>
      </c>
      <c r="H29" s="25"/>
    </row>
    <row r="30" spans="2:8" ht="16" customHeight="1" x14ac:dyDescent="0.35">
      <c r="B30" s="243"/>
      <c r="C30" s="111">
        <v>25</v>
      </c>
      <c r="D30" s="111" t="s">
        <v>493</v>
      </c>
      <c r="E30" s="111" t="s">
        <v>494</v>
      </c>
      <c r="F30" s="37">
        <v>150</v>
      </c>
      <c r="G30" s="110">
        <f t="shared" si="0"/>
        <v>750</v>
      </c>
      <c r="H30" s="25"/>
    </row>
    <row r="31" spans="2:8" ht="16" customHeight="1" x14ac:dyDescent="0.35">
      <c r="B31" s="243"/>
      <c r="C31" s="111">
        <v>26</v>
      </c>
      <c r="D31" s="111" t="s">
        <v>495</v>
      </c>
      <c r="E31" s="38" t="s">
        <v>496</v>
      </c>
      <c r="F31" s="37">
        <v>80</v>
      </c>
      <c r="G31" s="110">
        <f t="shared" si="0"/>
        <v>400</v>
      </c>
      <c r="H31" s="25"/>
    </row>
    <row r="32" spans="2:8" ht="16" customHeight="1" x14ac:dyDescent="0.35">
      <c r="B32" s="243"/>
      <c r="C32" s="111">
        <v>27</v>
      </c>
      <c r="D32" s="111" t="s">
        <v>497</v>
      </c>
      <c r="E32" s="35" t="s">
        <v>498</v>
      </c>
      <c r="F32" s="36">
        <v>30</v>
      </c>
      <c r="G32" s="110">
        <f t="shared" si="0"/>
        <v>150</v>
      </c>
      <c r="H32" s="25"/>
    </row>
    <row r="33" spans="2:8" ht="16" customHeight="1" x14ac:dyDescent="0.35">
      <c r="B33" s="243"/>
      <c r="C33" s="111">
        <v>28</v>
      </c>
      <c r="D33" s="111" t="s">
        <v>499</v>
      </c>
      <c r="E33" s="35" t="s">
        <v>480</v>
      </c>
      <c r="F33" s="37">
        <v>50</v>
      </c>
      <c r="G33" s="110">
        <f t="shared" si="0"/>
        <v>250</v>
      </c>
      <c r="H33" s="25"/>
    </row>
    <row r="34" spans="2:8" ht="16" customHeight="1" x14ac:dyDescent="0.35">
      <c r="B34" s="243"/>
      <c r="C34" s="111">
        <v>29</v>
      </c>
      <c r="D34" s="111" t="s">
        <v>500</v>
      </c>
      <c r="E34" s="35" t="s">
        <v>501</v>
      </c>
      <c r="F34" s="37">
        <v>100</v>
      </c>
      <c r="G34" s="110">
        <f t="shared" si="0"/>
        <v>500</v>
      </c>
      <c r="H34" s="25"/>
    </row>
    <row r="35" spans="2:8" ht="16" customHeight="1" x14ac:dyDescent="0.35">
      <c r="B35" s="243"/>
      <c r="C35" s="111">
        <v>30</v>
      </c>
      <c r="D35" s="111" t="s">
        <v>502</v>
      </c>
      <c r="E35" s="35" t="s">
        <v>503</v>
      </c>
      <c r="F35" s="37">
        <v>50</v>
      </c>
      <c r="G35" s="110">
        <f t="shared" si="0"/>
        <v>250</v>
      </c>
      <c r="H35" s="25"/>
    </row>
    <row r="36" spans="2:8" ht="16" customHeight="1" x14ac:dyDescent="0.35">
      <c r="B36" s="243"/>
      <c r="C36" s="111">
        <v>31</v>
      </c>
      <c r="D36" s="111" t="s">
        <v>504</v>
      </c>
      <c r="E36" s="35" t="s">
        <v>480</v>
      </c>
      <c r="F36" s="37">
        <v>50</v>
      </c>
      <c r="G36" s="110">
        <f t="shared" si="0"/>
        <v>250</v>
      </c>
      <c r="H36" s="25"/>
    </row>
    <row r="37" spans="2:8" ht="16" customHeight="1" x14ac:dyDescent="0.35">
      <c r="B37" s="243"/>
      <c r="C37" s="111">
        <v>32</v>
      </c>
      <c r="D37" s="111" t="s">
        <v>505</v>
      </c>
      <c r="E37" s="35" t="s">
        <v>506</v>
      </c>
      <c r="F37" s="37">
        <v>30</v>
      </c>
      <c r="G37" s="110">
        <f t="shared" si="0"/>
        <v>150</v>
      </c>
      <c r="H37" s="25"/>
    </row>
    <row r="38" spans="2:8" ht="16" customHeight="1" x14ac:dyDescent="0.35">
      <c r="B38" s="243"/>
      <c r="C38" s="111">
        <v>33</v>
      </c>
      <c r="D38" s="111" t="s">
        <v>507</v>
      </c>
      <c r="E38" s="35" t="s">
        <v>494</v>
      </c>
      <c r="F38" s="37">
        <v>70</v>
      </c>
      <c r="G38" s="110">
        <f t="shared" si="0"/>
        <v>350</v>
      </c>
      <c r="H38" s="25"/>
    </row>
    <row r="39" spans="2:8" ht="16" customHeight="1" x14ac:dyDescent="0.35">
      <c r="B39" s="243"/>
      <c r="C39" s="111">
        <v>34</v>
      </c>
      <c r="D39" s="111" t="s">
        <v>508</v>
      </c>
      <c r="E39" s="35" t="s">
        <v>488</v>
      </c>
      <c r="F39" s="37">
        <v>100</v>
      </c>
      <c r="G39" s="110">
        <f t="shared" si="0"/>
        <v>500</v>
      </c>
      <c r="H39" s="25"/>
    </row>
    <row r="40" spans="2:8" ht="16" customHeight="1" x14ac:dyDescent="0.35">
      <c r="B40" s="243"/>
      <c r="C40" s="111">
        <v>35</v>
      </c>
      <c r="D40" s="111" t="s">
        <v>509</v>
      </c>
      <c r="E40" s="35" t="s">
        <v>510</v>
      </c>
      <c r="F40" s="37">
        <v>50</v>
      </c>
      <c r="G40" s="110">
        <f t="shared" si="0"/>
        <v>250</v>
      </c>
      <c r="H40" s="25"/>
    </row>
    <row r="41" spans="2:8" ht="16" customHeight="1" x14ac:dyDescent="0.35">
      <c r="B41" s="243"/>
      <c r="C41" s="111">
        <v>36</v>
      </c>
      <c r="D41" s="111" t="s">
        <v>511</v>
      </c>
      <c r="E41" s="35" t="s">
        <v>460</v>
      </c>
      <c r="F41" s="36">
        <v>50</v>
      </c>
      <c r="G41" s="110">
        <f t="shared" si="0"/>
        <v>250</v>
      </c>
      <c r="H41" s="25"/>
    </row>
    <row r="42" spans="2:8" ht="16" customHeight="1" x14ac:dyDescent="0.35">
      <c r="B42" s="243"/>
      <c r="C42" s="111">
        <v>37</v>
      </c>
      <c r="D42" s="111" t="s">
        <v>512</v>
      </c>
      <c r="E42" s="35" t="s">
        <v>471</v>
      </c>
      <c r="F42" s="37">
        <v>100</v>
      </c>
      <c r="G42" s="110">
        <f t="shared" si="0"/>
        <v>500</v>
      </c>
      <c r="H42" s="25"/>
    </row>
    <row r="43" spans="2:8" ht="16" customHeight="1" x14ac:dyDescent="0.35">
      <c r="B43" s="243"/>
      <c r="C43" s="111">
        <v>38</v>
      </c>
      <c r="D43" s="111" t="s">
        <v>513</v>
      </c>
      <c r="E43" s="35" t="s">
        <v>488</v>
      </c>
      <c r="F43" s="37">
        <v>20</v>
      </c>
      <c r="G43" s="110">
        <f t="shared" si="0"/>
        <v>100</v>
      </c>
      <c r="H43" s="25"/>
    </row>
    <row r="44" spans="2:8" ht="16" customHeight="1" x14ac:dyDescent="0.35">
      <c r="B44" s="243"/>
      <c r="C44" s="111">
        <v>39</v>
      </c>
      <c r="D44" s="111" t="s">
        <v>514</v>
      </c>
      <c r="E44" s="35" t="s">
        <v>460</v>
      </c>
      <c r="F44" s="37">
        <v>30</v>
      </c>
      <c r="G44" s="110">
        <f t="shared" si="0"/>
        <v>150</v>
      </c>
      <c r="H44" s="25"/>
    </row>
    <row r="45" spans="2:8" ht="16" customHeight="1" x14ac:dyDescent="0.35">
      <c r="B45" s="243"/>
      <c r="C45" s="111">
        <v>40</v>
      </c>
      <c r="D45" s="111" t="s">
        <v>515</v>
      </c>
      <c r="E45" s="35" t="s">
        <v>496</v>
      </c>
      <c r="F45" s="37">
        <v>50</v>
      </c>
      <c r="G45" s="110">
        <f t="shared" si="0"/>
        <v>250</v>
      </c>
      <c r="H45" s="25"/>
    </row>
    <row r="46" spans="2:8" ht="16" customHeight="1" x14ac:dyDescent="0.35">
      <c r="B46" s="243"/>
      <c r="C46" s="111">
        <v>41</v>
      </c>
      <c r="D46" s="111" t="s">
        <v>516</v>
      </c>
      <c r="E46" s="35" t="s">
        <v>517</v>
      </c>
      <c r="F46" s="37">
        <v>70</v>
      </c>
      <c r="G46" s="110">
        <f t="shared" si="0"/>
        <v>350</v>
      </c>
      <c r="H46" s="25"/>
    </row>
    <row r="47" spans="2:8" ht="16" customHeight="1" x14ac:dyDescent="0.35">
      <c r="B47" s="244"/>
      <c r="C47" s="111">
        <v>42</v>
      </c>
      <c r="D47" s="111" t="s">
        <v>518</v>
      </c>
      <c r="E47" s="39" t="s">
        <v>517</v>
      </c>
      <c r="F47" s="39">
        <v>50</v>
      </c>
      <c r="G47" s="110">
        <f>F47*5</f>
        <v>250</v>
      </c>
      <c r="H47" s="25"/>
    </row>
    <row r="48" spans="2:8" ht="16" customHeight="1" x14ac:dyDescent="0.35">
      <c r="B48" s="40" t="s">
        <v>519</v>
      </c>
      <c r="C48" s="40"/>
      <c r="D48" s="40"/>
      <c r="E48" s="40"/>
      <c r="F48" s="41">
        <f>SUM(F6:F47)</f>
        <v>19953</v>
      </c>
      <c r="G48" s="41">
        <f>SUM(G6:G47)</f>
        <v>99765</v>
      </c>
      <c r="H48" s="25"/>
    </row>
    <row r="49" spans="2:8" ht="16" customHeight="1" x14ac:dyDescent="0.35">
      <c r="B49" s="242" t="s">
        <v>523</v>
      </c>
      <c r="C49" s="111">
        <v>1</v>
      </c>
      <c r="D49" s="111" t="s">
        <v>520</v>
      </c>
      <c r="E49" s="111" t="s">
        <v>166</v>
      </c>
      <c r="F49" s="35">
        <v>2400</v>
      </c>
      <c r="G49" s="110">
        <f>F49*5</f>
        <v>12000</v>
      </c>
      <c r="H49" s="25"/>
    </row>
    <row r="50" spans="2:8" ht="16" customHeight="1" x14ac:dyDescent="0.35">
      <c r="B50" s="243"/>
      <c r="C50" s="111">
        <v>2</v>
      </c>
      <c r="D50" s="111" t="s">
        <v>521</v>
      </c>
      <c r="E50" s="111" t="s">
        <v>471</v>
      </c>
      <c r="F50" s="35">
        <v>710</v>
      </c>
      <c r="G50" s="110">
        <f t="shared" ref="G50:G113" si="1">F50*5</f>
        <v>3550</v>
      </c>
      <c r="H50" s="25"/>
    </row>
    <row r="51" spans="2:8" ht="16" customHeight="1" x14ac:dyDescent="0.35">
      <c r="B51" s="243"/>
      <c r="C51" s="111">
        <v>3</v>
      </c>
      <c r="D51" s="111" t="s">
        <v>522</v>
      </c>
      <c r="E51" s="111" t="s">
        <v>21</v>
      </c>
      <c r="F51" s="35">
        <v>670</v>
      </c>
      <c r="G51" s="110">
        <f t="shared" si="1"/>
        <v>3350</v>
      </c>
      <c r="H51" s="25"/>
    </row>
    <row r="52" spans="2:8" ht="16" customHeight="1" x14ac:dyDescent="0.35">
      <c r="B52" s="243"/>
      <c r="C52" s="111">
        <v>4</v>
      </c>
      <c r="D52" s="111" t="s">
        <v>524</v>
      </c>
      <c r="E52" s="111" t="s">
        <v>525</v>
      </c>
      <c r="F52" s="35">
        <v>230</v>
      </c>
      <c r="G52" s="110">
        <f t="shared" si="1"/>
        <v>1150</v>
      </c>
      <c r="H52" s="25"/>
    </row>
    <row r="53" spans="2:8" ht="16" customHeight="1" x14ac:dyDescent="0.35">
      <c r="B53" s="243"/>
      <c r="C53" s="111">
        <v>5</v>
      </c>
      <c r="D53" s="111" t="s">
        <v>526</v>
      </c>
      <c r="E53" s="111" t="s">
        <v>527</v>
      </c>
      <c r="F53" s="36">
        <v>290</v>
      </c>
      <c r="G53" s="110">
        <f t="shared" si="1"/>
        <v>1450</v>
      </c>
      <c r="H53" s="25"/>
    </row>
    <row r="54" spans="2:8" ht="16" customHeight="1" x14ac:dyDescent="0.35">
      <c r="B54" s="243"/>
      <c r="C54" s="111">
        <v>6</v>
      </c>
      <c r="D54" s="111" t="s">
        <v>528</v>
      </c>
      <c r="E54" s="111" t="s">
        <v>503</v>
      </c>
      <c r="F54" s="36">
        <v>120</v>
      </c>
      <c r="G54" s="110">
        <f t="shared" si="1"/>
        <v>600</v>
      </c>
      <c r="H54" s="25"/>
    </row>
    <row r="55" spans="2:8" ht="16" customHeight="1" x14ac:dyDescent="0.35">
      <c r="B55" s="243"/>
      <c r="C55" s="111">
        <v>7</v>
      </c>
      <c r="D55" s="111" t="s">
        <v>529</v>
      </c>
      <c r="E55" s="111" t="s">
        <v>530</v>
      </c>
      <c r="F55" s="37">
        <v>48</v>
      </c>
      <c r="G55" s="110">
        <f t="shared" si="1"/>
        <v>240</v>
      </c>
      <c r="H55" s="25"/>
    </row>
    <row r="56" spans="2:8" ht="16" customHeight="1" x14ac:dyDescent="0.35">
      <c r="B56" s="243"/>
      <c r="C56" s="111">
        <v>8</v>
      </c>
      <c r="D56" s="111" t="s">
        <v>531</v>
      </c>
      <c r="E56" s="111" t="s">
        <v>490</v>
      </c>
      <c r="F56" s="37">
        <v>26</v>
      </c>
      <c r="G56" s="110">
        <f t="shared" si="1"/>
        <v>130</v>
      </c>
      <c r="H56" s="25"/>
    </row>
    <row r="57" spans="2:8" ht="16" customHeight="1" x14ac:dyDescent="0.35">
      <c r="B57" s="243"/>
      <c r="C57" s="111">
        <v>9</v>
      </c>
      <c r="D57" s="111" t="s">
        <v>532</v>
      </c>
      <c r="E57" s="111" t="s">
        <v>488</v>
      </c>
      <c r="F57" s="37">
        <v>30</v>
      </c>
      <c r="G57" s="110">
        <f t="shared" si="1"/>
        <v>150</v>
      </c>
      <c r="H57" s="25"/>
    </row>
    <row r="58" spans="2:8" ht="16" customHeight="1" x14ac:dyDescent="0.35">
      <c r="B58" s="243"/>
      <c r="C58" s="111">
        <v>10</v>
      </c>
      <c r="D58" s="111" t="s">
        <v>533</v>
      </c>
      <c r="E58" s="111" t="s">
        <v>534</v>
      </c>
      <c r="F58" s="37">
        <v>20</v>
      </c>
      <c r="G58" s="110">
        <f t="shared" si="1"/>
        <v>100</v>
      </c>
      <c r="H58" s="25"/>
    </row>
    <row r="59" spans="2:8" ht="16" customHeight="1" x14ac:dyDescent="0.35">
      <c r="B59" s="243"/>
      <c r="C59" s="111">
        <v>11</v>
      </c>
      <c r="D59" s="111" t="s">
        <v>535</v>
      </c>
      <c r="E59" s="111" t="s">
        <v>536</v>
      </c>
      <c r="F59" s="36">
        <v>19</v>
      </c>
      <c r="G59" s="110">
        <f t="shared" si="1"/>
        <v>95</v>
      </c>
      <c r="H59" s="25"/>
    </row>
    <row r="60" spans="2:8" ht="16" customHeight="1" x14ac:dyDescent="0.35">
      <c r="B60" s="243"/>
      <c r="C60" s="111">
        <v>12</v>
      </c>
      <c r="D60" s="111" t="s">
        <v>537</v>
      </c>
      <c r="E60" s="111" t="s">
        <v>538</v>
      </c>
      <c r="F60" s="37">
        <v>24</v>
      </c>
      <c r="G60" s="110">
        <f t="shared" si="1"/>
        <v>120</v>
      </c>
      <c r="H60" s="25"/>
    </row>
    <row r="61" spans="2:8" ht="16" customHeight="1" x14ac:dyDescent="0.35">
      <c r="B61" s="243"/>
      <c r="C61" s="111">
        <v>13</v>
      </c>
      <c r="D61" s="111" t="s">
        <v>539</v>
      </c>
      <c r="E61" s="111" t="s">
        <v>506</v>
      </c>
      <c r="F61" s="37">
        <v>13</v>
      </c>
      <c r="G61" s="110">
        <f t="shared" si="1"/>
        <v>65</v>
      </c>
      <c r="H61" s="25"/>
    </row>
    <row r="62" spans="2:8" ht="16" customHeight="1" x14ac:dyDescent="0.35">
      <c r="B62" s="243"/>
      <c r="C62" s="111">
        <v>14</v>
      </c>
      <c r="D62" s="111" t="s">
        <v>540</v>
      </c>
      <c r="E62" s="111" t="s">
        <v>541</v>
      </c>
      <c r="F62" s="37">
        <v>16</v>
      </c>
      <c r="G62" s="110">
        <f t="shared" si="1"/>
        <v>80</v>
      </c>
      <c r="H62" s="25"/>
    </row>
    <row r="63" spans="2:8" ht="16" customHeight="1" x14ac:dyDescent="0.35">
      <c r="B63" s="243"/>
      <c r="C63" s="111">
        <v>15</v>
      </c>
      <c r="D63" s="111" t="s">
        <v>542</v>
      </c>
      <c r="E63" s="111" t="s">
        <v>543</v>
      </c>
      <c r="F63" s="36">
        <v>12</v>
      </c>
      <c r="G63" s="110">
        <f t="shared" si="1"/>
        <v>60</v>
      </c>
      <c r="H63" s="25"/>
    </row>
    <row r="64" spans="2:8" ht="16" customHeight="1" x14ac:dyDescent="0.35">
      <c r="B64" s="243"/>
      <c r="C64" s="111">
        <v>16</v>
      </c>
      <c r="D64" s="111" t="s">
        <v>544</v>
      </c>
      <c r="E64" s="111" t="s">
        <v>545</v>
      </c>
      <c r="F64" s="37">
        <v>25</v>
      </c>
      <c r="G64" s="110">
        <f t="shared" si="1"/>
        <v>125</v>
      </c>
      <c r="H64" s="25"/>
    </row>
    <row r="65" spans="2:8" ht="16" customHeight="1" x14ac:dyDescent="0.35">
      <c r="B65" s="244"/>
      <c r="C65" s="111">
        <v>17</v>
      </c>
      <c r="D65" s="40" t="s">
        <v>546</v>
      </c>
      <c r="E65" s="40"/>
      <c r="F65" s="40">
        <f>SUM(F49:F64)</f>
        <v>4653</v>
      </c>
      <c r="G65" s="40">
        <f>SUM(G49:G64)</f>
        <v>23265</v>
      </c>
      <c r="H65" s="25"/>
    </row>
    <row r="66" spans="2:8" ht="16" customHeight="1" x14ac:dyDescent="0.35">
      <c r="B66" s="242" t="s">
        <v>550</v>
      </c>
      <c r="C66" s="111">
        <v>1</v>
      </c>
      <c r="D66" s="111" t="s">
        <v>547</v>
      </c>
      <c r="E66" s="111" t="s">
        <v>166</v>
      </c>
      <c r="F66" s="35">
        <v>1800</v>
      </c>
      <c r="G66" s="110">
        <f t="shared" si="1"/>
        <v>9000</v>
      </c>
      <c r="H66" s="25"/>
    </row>
    <row r="67" spans="2:8" ht="16" customHeight="1" x14ac:dyDescent="0.35">
      <c r="B67" s="243"/>
      <c r="C67" s="111">
        <v>2</v>
      </c>
      <c r="D67" s="111" t="s">
        <v>548</v>
      </c>
      <c r="E67" s="111" t="s">
        <v>485</v>
      </c>
      <c r="F67" s="35">
        <v>230</v>
      </c>
      <c r="G67" s="110">
        <f t="shared" si="1"/>
        <v>1150</v>
      </c>
      <c r="H67" s="25"/>
    </row>
    <row r="68" spans="2:8" ht="16" customHeight="1" x14ac:dyDescent="0.35">
      <c r="B68" s="243"/>
      <c r="C68" s="111">
        <v>3</v>
      </c>
      <c r="D68" s="111" t="s">
        <v>549</v>
      </c>
      <c r="E68" s="111" t="s">
        <v>467</v>
      </c>
      <c r="F68" s="35">
        <v>200</v>
      </c>
      <c r="G68" s="110">
        <f t="shared" si="1"/>
        <v>1000</v>
      </c>
      <c r="H68" s="25"/>
    </row>
    <row r="69" spans="2:8" ht="16" customHeight="1" x14ac:dyDescent="0.35">
      <c r="B69" s="243"/>
      <c r="C69" s="111">
        <v>4</v>
      </c>
      <c r="D69" s="111" t="s">
        <v>551</v>
      </c>
      <c r="E69" s="111" t="s">
        <v>476</v>
      </c>
      <c r="F69" s="35">
        <v>280</v>
      </c>
      <c r="G69" s="110">
        <f t="shared" si="1"/>
        <v>1400</v>
      </c>
      <c r="H69" s="25"/>
    </row>
    <row r="70" spans="2:8" ht="16" customHeight="1" x14ac:dyDescent="0.35">
      <c r="B70" s="243"/>
      <c r="C70" s="111">
        <v>5</v>
      </c>
      <c r="D70" s="111" t="s">
        <v>552</v>
      </c>
      <c r="E70" s="111" t="s">
        <v>553</v>
      </c>
      <c r="F70" s="36">
        <v>150</v>
      </c>
      <c r="G70" s="110">
        <f t="shared" si="1"/>
        <v>750</v>
      </c>
      <c r="H70" s="25"/>
    </row>
    <row r="71" spans="2:8" ht="16" customHeight="1" x14ac:dyDescent="0.35">
      <c r="B71" s="243"/>
      <c r="C71" s="111">
        <v>6</v>
      </c>
      <c r="D71" s="111" t="s">
        <v>554</v>
      </c>
      <c r="E71" s="111" t="s">
        <v>555</v>
      </c>
      <c r="F71" s="36">
        <v>250</v>
      </c>
      <c r="G71" s="110">
        <f t="shared" si="1"/>
        <v>1250</v>
      </c>
      <c r="H71" s="25"/>
    </row>
    <row r="72" spans="2:8" ht="16" customHeight="1" x14ac:dyDescent="0.35">
      <c r="B72" s="243"/>
      <c r="C72" s="111">
        <v>7</v>
      </c>
      <c r="D72" s="111" t="s">
        <v>556</v>
      </c>
      <c r="E72" s="111" t="s">
        <v>557</v>
      </c>
      <c r="F72" s="36">
        <v>100</v>
      </c>
      <c r="G72" s="110">
        <f t="shared" si="1"/>
        <v>500</v>
      </c>
      <c r="H72" s="25"/>
    </row>
    <row r="73" spans="2:8" ht="16" customHeight="1" x14ac:dyDescent="0.35">
      <c r="B73" s="243"/>
      <c r="C73" s="111">
        <v>8</v>
      </c>
      <c r="D73" s="111" t="s">
        <v>558</v>
      </c>
      <c r="E73" s="111" t="s">
        <v>559</v>
      </c>
      <c r="F73" s="36">
        <v>300</v>
      </c>
      <c r="G73" s="110">
        <f t="shared" si="1"/>
        <v>1500</v>
      </c>
      <c r="H73" s="25"/>
    </row>
    <row r="74" spans="2:8" ht="16" customHeight="1" x14ac:dyDescent="0.35">
      <c r="B74" s="243"/>
      <c r="C74" s="111">
        <v>9</v>
      </c>
      <c r="D74" s="111" t="s">
        <v>560</v>
      </c>
      <c r="E74" s="111" t="s">
        <v>557</v>
      </c>
      <c r="F74" s="37">
        <v>120</v>
      </c>
      <c r="G74" s="110">
        <f t="shared" si="1"/>
        <v>600</v>
      </c>
      <c r="H74" s="25"/>
    </row>
    <row r="75" spans="2:8" ht="16" customHeight="1" x14ac:dyDescent="0.35">
      <c r="B75" s="243"/>
      <c r="C75" s="111">
        <v>10</v>
      </c>
      <c r="D75" s="111" t="s">
        <v>561</v>
      </c>
      <c r="E75" s="111" t="s">
        <v>562</v>
      </c>
      <c r="F75" s="37">
        <v>150</v>
      </c>
      <c r="G75" s="110">
        <f t="shared" si="1"/>
        <v>750</v>
      </c>
      <c r="H75" s="25"/>
    </row>
    <row r="76" spans="2:8" ht="16" customHeight="1" x14ac:dyDescent="0.35">
      <c r="B76" s="243"/>
      <c r="C76" s="111">
        <v>11</v>
      </c>
      <c r="D76" s="111" t="s">
        <v>563</v>
      </c>
      <c r="E76" s="111" t="s">
        <v>553</v>
      </c>
      <c r="F76" s="37">
        <v>100</v>
      </c>
      <c r="G76" s="110">
        <f t="shared" si="1"/>
        <v>500</v>
      </c>
      <c r="H76" s="25"/>
    </row>
    <row r="77" spans="2:8" ht="16" customHeight="1" x14ac:dyDescent="0.35">
      <c r="B77" s="243"/>
      <c r="C77" s="111">
        <v>12</v>
      </c>
      <c r="D77" s="111" t="s">
        <v>564</v>
      </c>
      <c r="E77" s="111" t="s">
        <v>565</v>
      </c>
      <c r="F77" s="37">
        <v>130</v>
      </c>
      <c r="G77" s="110">
        <f t="shared" si="1"/>
        <v>650</v>
      </c>
      <c r="H77" s="25"/>
    </row>
    <row r="78" spans="2:8" ht="16" customHeight="1" x14ac:dyDescent="0.35">
      <c r="B78" s="243"/>
      <c r="C78" s="111">
        <v>13</v>
      </c>
      <c r="D78" s="111" t="s">
        <v>566</v>
      </c>
      <c r="E78" s="111" t="s">
        <v>476</v>
      </c>
      <c r="F78" s="37">
        <v>150</v>
      </c>
      <c r="G78" s="110">
        <f t="shared" si="1"/>
        <v>750</v>
      </c>
      <c r="H78" s="25"/>
    </row>
    <row r="79" spans="2:8" ht="16" customHeight="1" x14ac:dyDescent="0.35">
      <c r="B79" s="243"/>
      <c r="C79" s="111">
        <v>14</v>
      </c>
      <c r="D79" s="111" t="s">
        <v>567</v>
      </c>
      <c r="E79" s="111" t="s">
        <v>467</v>
      </c>
      <c r="F79" s="37">
        <v>50</v>
      </c>
      <c r="G79" s="110">
        <f t="shared" si="1"/>
        <v>250</v>
      </c>
      <c r="H79" s="25"/>
    </row>
    <row r="80" spans="2:8" ht="16" customHeight="1" x14ac:dyDescent="0.35">
      <c r="B80" s="243"/>
      <c r="C80" s="111">
        <v>15</v>
      </c>
      <c r="D80" s="111" t="s">
        <v>568</v>
      </c>
      <c r="E80" s="111" t="s">
        <v>496</v>
      </c>
      <c r="F80" s="37">
        <v>158</v>
      </c>
      <c r="G80" s="110">
        <f t="shared" si="1"/>
        <v>790</v>
      </c>
      <c r="H80" s="25"/>
    </row>
    <row r="81" spans="2:8" ht="16" customHeight="1" x14ac:dyDescent="0.35">
      <c r="B81" s="243"/>
      <c r="C81" s="111">
        <v>16</v>
      </c>
      <c r="D81" s="111" t="s">
        <v>569</v>
      </c>
      <c r="E81" s="111" t="s">
        <v>559</v>
      </c>
      <c r="F81" s="37">
        <v>50</v>
      </c>
      <c r="G81" s="110">
        <f t="shared" si="1"/>
        <v>250</v>
      </c>
      <c r="H81" s="25"/>
    </row>
    <row r="82" spans="2:8" ht="16" customHeight="1" x14ac:dyDescent="0.35">
      <c r="B82" s="243"/>
      <c r="C82" s="111">
        <v>17</v>
      </c>
      <c r="D82" s="111" t="s">
        <v>570</v>
      </c>
      <c r="E82" s="111" t="s">
        <v>474</v>
      </c>
      <c r="F82" s="37">
        <v>40</v>
      </c>
      <c r="G82" s="110">
        <f t="shared" si="1"/>
        <v>200</v>
      </c>
      <c r="H82" s="25"/>
    </row>
    <row r="83" spans="2:8" ht="16" customHeight="1" x14ac:dyDescent="0.35">
      <c r="B83" s="243"/>
      <c r="C83" s="111">
        <v>18</v>
      </c>
      <c r="D83" s="111" t="s">
        <v>571</v>
      </c>
      <c r="E83" s="111" t="s">
        <v>467</v>
      </c>
      <c r="F83" s="37">
        <v>90</v>
      </c>
      <c r="G83" s="110">
        <f t="shared" si="1"/>
        <v>450</v>
      </c>
      <c r="H83" s="25"/>
    </row>
    <row r="84" spans="2:8" ht="16" customHeight="1" x14ac:dyDescent="0.35">
      <c r="B84" s="243"/>
      <c r="C84" s="111">
        <v>19</v>
      </c>
      <c r="D84" s="111" t="s">
        <v>572</v>
      </c>
      <c r="E84" s="111" t="s">
        <v>480</v>
      </c>
      <c r="F84" s="37">
        <v>25</v>
      </c>
      <c r="G84" s="110">
        <f t="shared" si="1"/>
        <v>125</v>
      </c>
      <c r="H84" s="25"/>
    </row>
    <row r="85" spans="2:8" ht="16" customHeight="1" x14ac:dyDescent="0.35">
      <c r="B85" s="243"/>
      <c r="C85" s="111">
        <v>20</v>
      </c>
      <c r="D85" s="111" t="s">
        <v>573</v>
      </c>
      <c r="E85" s="111" t="s">
        <v>496</v>
      </c>
      <c r="F85" s="37">
        <v>30</v>
      </c>
      <c r="G85" s="110">
        <f t="shared" si="1"/>
        <v>150</v>
      </c>
      <c r="H85" s="25"/>
    </row>
    <row r="86" spans="2:8" ht="16" customHeight="1" x14ac:dyDescent="0.35">
      <c r="B86" s="243"/>
      <c r="C86" s="111">
        <v>21</v>
      </c>
      <c r="D86" s="111" t="s">
        <v>574</v>
      </c>
      <c r="E86" s="111" t="s">
        <v>517</v>
      </c>
      <c r="F86" s="37">
        <v>25</v>
      </c>
      <c r="G86" s="110">
        <f t="shared" si="1"/>
        <v>125</v>
      </c>
      <c r="H86" s="25"/>
    </row>
    <row r="87" spans="2:8" ht="16" customHeight="1" x14ac:dyDescent="0.35">
      <c r="B87" s="243"/>
      <c r="C87" s="111">
        <v>22</v>
      </c>
      <c r="D87" s="111" t="s">
        <v>575</v>
      </c>
      <c r="E87" s="111" t="s">
        <v>576</v>
      </c>
      <c r="F87" s="37">
        <v>40</v>
      </c>
      <c r="G87" s="110">
        <f t="shared" si="1"/>
        <v>200</v>
      </c>
      <c r="H87" s="25"/>
    </row>
    <row r="88" spans="2:8" ht="16" customHeight="1" x14ac:dyDescent="0.35">
      <c r="B88" s="243"/>
      <c r="C88" s="111">
        <v>23</v>
      </c>
      <c r="D88" s="111" t="s">
        <v>577</v>
      </c>
      <c r="E88" s="111" t="s">
        <v>480</v>
      </c>
      <c r="F88" s="37">
        <v>30</v>
      </c>
      <c r="G88" s="110">
        <f t="shared" si="1"/>
        <v>150</v>
      </c>
      <c r="H88" s="25"/>
    </row>
    <row r="89" spans="2:8" ht="16" customHeight="1" x14ac:dyDescent="0.35">
      <c r="B89" s="243"/>
      <c r="C89" s="111">
        <v>24</v>
      </c>
      <c r="D89" s="111" t="s">
        <v>578</v>
      </c>
      <c r="E89" s="111" t="s">
        <v>483</v>
      </c>
      <c r="F89" s="36">
        <v>41</v>
      </c>
      <c r="G89" s="110">
        <f t="shared" si="1"/>
        <v>205</v>
      </c>
      <c r="H89" s="25"/>
    </row>
    <row r="90" spans="2:8" ht="16" customHeight="1" x14ac:dyDescent="0.35">
      <c r="B90" s="243"/>
      <c r="C90" s="111">
        <v>25</v>
      </c>
      <c r="D90" s="111" t="s">
        <v>579</v>
      </c>
      <c r="E90" s="111" t="s">
        <v>559</v>
      </c>
      <c r="F90" s="37">
        <v>50</v>
      </c>
      <c r="G90" s="110">
        <f t="shared" si="1"/>
        <v>250</v>
      </c>
      <c r="H90" s="25"/>
    </row>
    <row r="91" spans="2:8" ht="16" customHeight="1" x14ac:dyDescent="0.35">
      <c r="B91" s="243"/>
      <c r="C91" s="111">
        <v>26</v>
      </c>
      <c r="D91" s="111" t="s">
        <v>580</v>
      </c>
      <c r="E91" s="111" t="s">
        <v>562</v>
      </c>
      <c r="F91" s="37">
        <v>38</v>
      </c>
      <c r="G91" s="110">
        <f t="shared" si="1"/>
        <v>190</v>
      </c>
      <c r="H91" s="25"/>
    </row>
    <row r="92" spans="2:8" ht="16" customHeight="1" x14ac:dyDescent="0.35">
      <c r="B92" s="243"/>
      <c r="C92" s="111">
        <v>27</v>
      </c>
      <c r="D92" s="111" t="s">
        <v>581</v>
      </c>
      <c r="E92" s="111" t="s">
        <v>576</v>
      </c>
      <c r="F92" s="37">
        <v>30</v>
      </c>
      <c r="G92" s="110">
        <f t="shared" si="1"/>
        <v>150</v>
      </c>
      <c r="H92" s="25"/>
    </row>
    <row r="93" spans="2:8" ht="16" customHeight="1" x14ac:dyDescent="0.35">
      <c r="B93" s="244"/>
      <c r="C93" s="115"/>
      <c r="D93" s="40" t="s">
        <v>582</v>
      </c>
      <c r="E93" s="40"/>
      <c r="F93" s="40">
        <f>SUM(F66:F92)</f>
        <v>4657</v>
      </c>
      <c r="G93" s="40">
        <f>SUM(G66:G92)</f>
        <v>23285</v>
      </c>
      <c r="H93" s="25"/>
    </row>
    <row r="94" spans="2:8" ht="16" customHeight="1" x14ac:dyDescent="0.35">
      <c r="B94" s="232" t="s">
        <v>583</v>
      </c>
      <c r="C94" s="111">
        <v>1</v>
      </c>
      <c r="D94" s="111" t="s">
        <v>584</v>
      </c>
      <c r="E94" s="111" t="s">
        <v>166</v>
      </c>
      <c r="F94" s="35">
        <v>900</v>
      </c>
      <c r="G94" s="110">
        <f t="shared" si="1"/>
        <v>4500</v>
      </c>
      <c r="H94" s="25"/>
    </row>
    <row r="95" spans="2:8" ht="16" customHeight="1" x14ac:dyDescent="0.35">
      <c r="B95" s="232"/>
      <c r="C95" s="111">
        <v>2</v>
      </c>
      <c r="D95" s="111" t="s">
        <v>585</v>
      </c>
      <c r="E95" s="111" t="s">
        <v>485</v>
      </c>
      <c r="F95" s="36">
        <v>400</v>
      </c>
      <c r="G95" s="110">
        <f t="shared" si="1"/>
        <v>2000</v>
      </c>
      <c r="H95" s="25"/>
    </row>
    <row r="96" spans="2:8" ht="16" customHeight="1" x14ac:dyDescent="0.35">
      <c r="B96" s="232"/>
      <c r="C96" s="111">
        <v>3</v>
      </c>
      <c r="D96" s="113" t="s">
        <v>586</v>
      </c>
      <c r="E96" s="111" t="s">
        <v>587</v>
      </c>
      <c r="F96" s="36">
        <v>140</v>
      </c>
      <c r="G96" s="110">
        <f t="shared" si="1"/>
        <v>700</v>
      </c>
      <c r="H96" s="25"/>
    </row>
    <row r="97" spans="2:8" ht="16" customHeight="1" x14ac:dyDescent="0.35">
      <c r="B97" s="232"/>
      <c r="C97" s="111">
        <v>4</v>
      </c>
      <c r="D97" s="113" t="s">
        <v>588</v>
      </c>
      <c r="E97" s="111" t="s">
        <v>589</v>
      </c>
      <c r="F97" s="37">
        <v>320</v>
      </c>
      <c r="G97" s="110">
        <f t="shared" si="1"/>
        <v>1600</v>
      </c>
      <c r="H97" s="25"/>
    </row>
    <row r="98" spans="2:8" ht="16" customHeight="1" x14ac:dyDescent="0.35">
      <c r="B98" s="232"/>
      <c r="C98" s="111">
        <v>5</v>
      </c>
      <c r="D98" s="113" t="s">
        <v>590</v>
      </c>
      <c r="E98" s="111" t="s">
        <v>471</v>
      </c>
      <c r="F98" s="37">
        <v>200</v>
      </c>
      <c r="G98" s="110">
        <f t="shared" si="1"/>
        <v>1000</v>
      </c>
      <c r="H98" s="25"/>
    </row>
    <row r="99" spans="2:8" ht="16" customHeight="1" x14ac:dyDescent="0.35">
      <c r="B99" s="232"/>
      <c r="C99" s="111">
        <v>6</v>
      </c>
      <c r="D99" s="113" t="s">
        <v>591</v>
      </c>
      <c r="E99" s="111" t="s">
        <v>488</v>
      </c>
      <c r="F99" s="37">
        <v>40</v>
      </c>
      <c r="G99" s="110">
        <f t="shared" si="1"/>
        <v>200</v>
      </c>
      <c r="H99" s="25"/>
    </row>
    <row r="100" spans="2:8" ht="16" customHeight="1" x14ac:dyDescent="0.35">
      <c r="B100" s="232"/>
      <c r="C100" s="111">
        <v>7</v>
      </c>
      <c r="D100" s="113" t="s">
        <v>592</v>
      </c>
      <c r="E100" s="111" t="s">
        <v>483</v>
      </c>
      <c r="F100" s="37">
        <v>100</v>
      </c>
      <c r="G100" s="110">
        <f t="shared" si="1"/>
        <v>500</v>
      </c>
      <c r="H100" s="25"/>
    </row>
    <row r="101" spans="2:8" ht="16" customHeight="1" x14ac:dyDescent="0.35">
      <c r="B101" s="232"/>
      <c r="C101" s="111">
        <v>8</v>
      </c>
      <c r="D101" s="111" t="s">
        <v>593</v>
      </c>
      <c r="E101" s="111" t="s">
        <v>465</v>
      </c>
      <c r="F101" s="37">
        <v>90</v>
      </c>
      <c r="G101" s="110">
        <f t="shared" si="1"/>
        <v>450</v>
      </c>
      <c r="H101" s="25"/>
    </row>
    <row r="102" spans="2:8" ht="16" customHeight="1" x14ac:dyDescent="0.35">
      <c r="B102" s="232"/>
      <c r="C102" s="111">
        <v>9</v>
      </c>
      <c r="D102" s="111" t="s">
        <v>594</v>
      </c>
      <c r="E102" s="111" t="s">
        <v>460</v>
      </c>
      <c r="F102" s="37">
        <v>407</v>
      </c>
      <c r="G102" s="110">
        <f t="shared" si="1"/>
        <v>2035</v>
      </c>
      <c r="H102" s="25"/>
    </row>
    <row r="103" spans="2:8" ht="16" customHeight="1" x14ac:dyDescent="0.35">
      <c r="B103" s="232"/>
      <c r="C103" s="111">
        <v>10</v>
      </c>
      <c r="D103" s="111" t="s">
        <v>595</v>
      </c>
      <c r="E103" s="111" t="s">
        <v>496</v>
      </c>
      <c r="F103" s="37">
        <v>190</v>
      </c>
      <c r="G103" s="110">
        <f t="shared" si="1"/>
        <v>950</v>
      </c>
      <c r="H103" s="25"/>
    </row>
    <row r="104" spans="2:8" ht="16" customHeight="1" x14ac:dyDescent="0.35">
      <c r="B104" s="232"/>
      <c r="C104" s="111">
        <v>11</v>
      </c>
      <c r="D104" s="111" t="s">
        <v>596</v>
      </c>
      <c r="E104" s="111" t="s">
        <v>597</v>
      </c>
      <c r="F104" s="37">
        <v>250</v>
      </c>
      <c r="G104" s="110">
        <f t="shared" si="1"/>
        <v>1250</v>
      </c>
      <c r="H104" s="25"/>
    </row>
    <row r="105" spans="2:8" ht="16" customHeight="1" x14ac:dyDescent="0.35">
      <c r="B105" s="232"/>
      <c r="C105" s="111">
        <v>12</v>
      </c>
      <c r="D105" s="111" t="s">
        <v>598</v>
      </c>
      <c r="E105" s="111" t="s">
        <v>599</v>
      </c>
      <c r="F105" s="37">
        <v>170</v>
      </c>
      <c r="G105" s="110">
        <f t="shared" si="1"/>
        <v>850</v>
      </c>
      <c r="H105" s="25"/>
    </row>
    <row r="106" spans="2:8" ht="16" customHeight="1" x14ac:dyDescent="0.35">
      <c r="B106" s="232"/>
      <c r="C106" s="111">
        <v>13</v>
      </c>
      <c r="D106" s="111" t="s">
        <v>600</v>
      </c>
      <c r="E106" s="111" t="s">
        <v>506</v>
      </c>
      <c r="F106" s="37">
        <v>100</v>
      </c>
      <c r="G106" s="110">
        <f t="shared" si="1"/>
        <v>500</v>
      </c>
      <c r="H106" s="25"/>
    </row>
    <row r="107" spans="2:8" ht="16" customHeight="1" x14ac:dyDescent="0.35">
      <c r="B107" s="232"/>
      <c r="C107" s="111">
        <v>14</v>
      </c>
      <c r="D107" s="111" t="s">
        <v>601</v>
      </c>
      <c r="E107" s="111" t="s">
        <v>485</v>
      </c>
      <c r="F107" s="37">
        <v>150</v>
      </c>
      <c r="G107" s="110">
        <f t="shared" si="1"/>
        <v>750</v>
      </c>
      <c r="H107" s="25"/>
    </row>
    <row r="108" spans="2:8" ht="16" customHeight="1" x14ac:dyDescent="0.35">
      <c r="B108" s="232"/>
      <c r="C108" s="111">
        <v>15</v>
      </c>
      <c r="D108" s="111" t="s">
        <v>602</v>
      </c>
      <c r="E108" s="111" t="s">
        <v>541</v>
      </c>
      <c r="F108" s="37">
        <v>120</v>
      </c>
      <c r="G108" s="110">
        <f t="shared" si="1"/>
        <v>600</v>
      </c>
      <c r="H108" s="25"/>
    </row>
    <row r="109" spans="2:8" ht="16" customHeight="1" x14ac:dyDescent="0.35">
      <c r="B109" s="232"/>
      <c r="C109" s="111">
        <v>16</v>
      </c>
      <c r="D109" s="111" t="s">
        <v>603</v>
      </c>
      <c r="E109" s="111" t="s">
        <v>604</v>
      </c>
      <c r="F109" s="36">
        <v>90</v>
      </c>
      <c r="G109" s="110">
        <f t="shared" si="1"/>
        <v>450</v>
      </c>
      <c r="H109" s="25"/>
    </row>
    <row r="110" spans="2:8" ht="16" customHeight="1" x14ac:dyDescent="0.35">
      <c r="B110" s="232"/>
      <c r="C110" s="111">
        <v>17</v>
      </c>
      <c r="D110" s="111" t="s">
        <v>605</v>
      </c>
      <c r="E110" s="111" t="s">
        <v>527</v>
      </c>
      <c r="F110" s="37">
        <v>87</v>
      </c>
      <c r="G110" s="110">
        <f t="shared" si="1"/>
        <v>435</v>
      </c>
      <c r="H110" s="25"/>
    </row>
    <row r="111" spans="2:8" ht="16" customHeight="1" x14ac:dyDescent="0.35">
      <c r="B111" s="232"/>
      <c r="C111" s="111">
        <v>18</v>
      </c>
      <c r="D111" s="111" t="s">
        <v>606</v>
      </c>
      <c r="E111" s="111" t="s">
        <v>607</v>
      </c>
      <c r="F111" s="37">
        <v>20</v>
      </c>
      <c r="G111" s="110">
        <f t="shared" si="1"/>
        <v>100</v>
      </c>
      <c r="H111" s="25"/>
    </row>
    <row r="112" spans="2:8" ht="16" customHeight="1" x14ac:dyDescent="0.35">
      <c r="B112" s="232"/>
      <c r="C112" s="111">
        <v>19</v>
      </c>
      <c r="D112" s="111" t="s">
        <v>608</v>
      </c>
      <c r="E112" s="111" t="s">
        <v>467</v>
      </c>
      <c r="F112" s="37">
        <v>30</v>
      </c>
      <c r="G112" s="110">
        <f t="shared" si="1"/>
        <v>150</v>
      </c>
      <c r="H112" s="25"/>
    </row>
    <row r="113" spans="2:8" ht="16" customHeight="1" x14ac:dyDescent="0.35">
      <c r="B113" s="232"/>
      <c r="C113" s="111">
        <v>20</v>
      </c>
      <c r="D113" s="111" t="s">
        <v>609</v>
      </c>
      <c r="E113" s="111" t="s">
        <v>517</v>
      </c>
      <c r="F113" s="37">
        <v>120</v>
      </c>
      <c r="G113" s="110">
        <f t="shared" si="1"/>
        <v>600</v>
      </c>
      <c r="H113" s="25"/>
    </row>
    <row r="114" spans="2:8" ht="16" customHeight="1" x14ac:dyDescent="0.35">
      <c r="B114" s="232"/>
      <c r="C114" s="111">
        <v>21</v>
      </c>
      <c r="D114" s="111" t="s">
        <v>610</v>
      </c>
      <c r="E114" s="111" t="s">
        <v>611</v>
      </c>
      <c r="F114" s="36">
        <v>120</v>
      </c>
      <c r="G114" s="110">
        <f t="shared" ref="G114:G141" si="2">F114*5</f>
        <v>600</v>
      </c>
      <c r="H114" s="25"/>
    </row>
    <row r="115" spans="2:8" ht="16" customHeight="1" x14ac:dyDescent="0.35">
      <c r="B115" s="232"/>
      <c r="C115" s="111">
        <v>22</v>
      </c>
      <c r="D115" s="111" t="s">
        <v>612</v>
      </c>
      <c r="E115" s="111" t="s">
        <v>607</v>
      </c>
      <c r="F115" s="37">
        <v>40</v>
      </c>
      <c r="G115" s="110">
        <f t="shared" si="2"/>
        <v>200</v>
      </c>
      <c r="H115" s="25"/>
    </row>
    <row r="116" spans="2:8" ht="16" customHeight="1" x14ac:dyDescent="0.35">
      <c r="B116" s="232"/>
      <c r="C116" s="111">
        <v>23</v>
      </c>
      <c r="D116" s="111" t="s">
        <v>613</v>
      </c>
      <c r="E116" s="111" t="s">
        <v>614</v>
      </c>
      <c r="F116" s="37">
        <v>35</v>
      </c>
      <c r="G116" s="110">
        <f t="shared" si="2"/>
        <v>175</v>
      </c>
      <c r="H116" s="25"/>
    </row>
    <row r="117" spans="2:8" ht="16" customHeight="1" x14ac:dyDescent="0.35">
      <c r="B117" s="232"/>
      <c r="C117" s="111">
        <v>24</v>
      </c>
      <c r="D117" s="111" t="s">
        <v>615</v>
      </c>
      <c r="E117" s="111" t="s">
        <v>467</v>
      </c>
      <c r="F117" s="37">
        <v>42</v>
      </c>
      <c r="G117" s="110">
        <f t="shared" si="2"/>
        <v>210</v>
      </c>
      <c r="H117" s="25"/>
    </row>
    <row r="118" spans="2:8" ht="16" customHeight="1" x14ac:dyDescent="0.35">
      <c r="B118" s="232"/>
      <c r="C118" s="111">
        <v>25</v>
      </c>
      <c r="D118" s="111" t="s">
        <v>616</v>
      </c>
      <c r="E118" s="111" t="s">
        <v>617</v>
      </c>
      <c r="F118" s="37">
        <v>35</v>
      </c>
      <c r="G118" s="110">
        <f t="shared" si="2"/>
        <v>175</v>
      </c>
      <c r="H118" s="25"/>
    </row>
    <row r="119" spans="2:8" ht="16" customHeight="1" x14ac:dyDescent="0.35">
      <c r="B119" s="232"/>
      <c r="C119" s="112"/>
      <c r="D119" s="40" t="s">
        <v>618</v>
      </c>
      <c r="E119" s="40"/>
      <c r="F119" s="40">
        <f>SUM(F94:F118)</f>
        <v>4196</v>
      </c>
      <c r="G119" s="40">
        <f>SUM(G94:G118)</f>
        <v>20980</v>
      </c>
      <c r="H119" s="25"/>
    </row>
    <row r="120" spans="2:8" ht="16" customHeight="1" x14ac:dyDescent="0.35">
      <c r="B120" s="232" t="s">
        <v>619</v>
      </c>
      <c r="C120" s="111">
        <v>1</v>
      </c>
      <c r="D120" s="111" t="s">
        <v>620</v>
      </c>
      <c r="E120" s="111" t="s">
        <v>166</v>
      </c>
      <c r="F120" s="35">
        <v>1000</v>
      </c>
      <c r="G120" s="110">
        <f t="shared" si="2"/>
        <v>5000</v>
      </c>
      <c r="H120" s="25"/>
    </row>
    <row r="121" spans="2:8" ht="16" customHeight="1" x14ac:dyDescent="0.35">
      <c r="B121" s="232"/>
      <c r="C121" s="111">
        <v>2</v>
      </c>
      <c r="D121" s="111" t="s">
        <v>621</v>
      </c>
      <c r="E121" s="111" t="s">
        <v>622</v>
      </c>
      <c r="F121" s="36">
        <v>20</v>
      </c>
      <c r="G121" s="110">
        <f t="shared" si="2"/>
        <v>100</v>
      </c>
      <c r="H121" s="25"/>
    </row>
    <row r="122" spans="2:8" ht="16" customHeight="1" x14ac:dyDescent="0.35">
      <c r="B122" s="232"/>
      <c r="C122" s="111">
        <v>3</v>
      </c>
      <c r="D122" s="111" t="s">
        <v>623</v>
      </c>
      <c r="E122" s="111" t="s">
        <v>21</v>
      </c>
      <c r="F122" s="36">
        <v>30</v>
      </c>
      <c r="G122" s="110">
        <f t="shared" si="2"/>
        <v>150</v>
      </c>
      <c r="H122" s="25"/>
    </row>
    <row r="123" spans="2:8" ht="16" customHeight="1" x14ac:dyDescent="0.35">
      <c r="B123" s="232"/>
      <c r="C123" s="111">
        <v>4</v>
      </c>
      <c r="D123" s="111" t="s">
        <v>624</v>
      </c>
      <c r="E123" s="111" t="s">
        <v>21</v>
      </c>
      <c r="F123" s="36">
        <v>50</v>
      </c>
      <c r="G123" s="110">
        <f t="shared" si="2"/>
        <v>250</v>
      </c>
      <c r="H123" s="25"/>
    </row>
    <row r="124" spans="2:8" ht="16" customHeight="1" x14ac:dyDescent="0.35">
      <c r="B124" s="232"/>
      <c r="C124" s="111">
        <v>5</v>
      </c>
      <c r="D124" s="111" t="s">
        <v>625</v>
      </c>
      <c r="E124" s="111" t="s">
        <v>506</v>
      </c>
      <c r="F124" s="36">
        <v>200</v>
      </c>
      <c r="G124" s="110">
        <f t="shared" si="2"/>
        <v>1000</v>
      </c>
      <c r="H124" s="25"/>
    </row>
    <row r="125" spans="2:8" ht="16" customHeight="1" x14ac:dyDescent="0.35">
      <c r="B125" s="232"/>
      <c r="C125" s="111">
        <v>6</v>
      </c>
      <c r="D125" s="111" t="s">
        <v>626</v>
      </c>
      <c r="E125" s="111" t="s">
        <v>496</v>
      </c>
      <c r="F125" s="37">
        <v>100</v>
      </c>
      <c r="G125" s="110">
        <f t="shared" si="2"/>
        <v>500</v>
      </c>
      <c r="H125" s="25"/>
    </row>
    <row r="126" spans="2:8" ht="16" customHeight="1" x14ac:dyDescent="0.35">
      <c r="B126" s="232"/>
      <c r="C126" s="111">
        <v>7</v>
      </c>
      <c r="D126" s="111" t="s">
        <v>627</v>
      </c>
      <c r="E126" s="111" t="s">
        <v>478</v>
      </c>
      <c r="F126" s="37">
        <v>200</v>
      </c>
      <c r="G126" s="110">
        <f t="shared" si="2"/>
        <v>1000</v>
      </c>
      <c r="H126" s="25"/>
    </row>
    <row r="127" spans="2:8" ht="16" customHeight="1" x14ac:dyDescent="0.35">
      <c r="B127" s="232"/>
      <c r="C127" s="111">
        <v>8</v>
      </c>
      <c r="D127" s="111" t="s">
        <v>628</v>
      </c>
      <c r="E127" s="111" t="s">
        <v>629</v>
      </c>
      <c r="F127" s="37">
        <v>50</v>
      </c>
      <c r="G127" s="110">
        <f t="shared" si="2"/>
        <v>250</v>
      </c>
      <c r="H127" s="25"/>
    </row>
    <row r="128" spans="2:8" ht="16" customHeight="1" x14ac:dyDescent="0.35">
      <c r="B128" s="232"/>
      <c r="C128" s="111">
        <v>9</v>
      </c>
      <c r="D128" s="111" t="s">
        <v>630</v>
      </c>
      <c r="E128" s="111" t="s">
        <v>474</v>
      </c>
      <c r="F128" s="37">
        <v>180</v>
      </c>
      <c r="G128" s="110">
        <f t="shared" si="2"/>
        <v>900</v>
      </c>
      <c r="H128" s="25"/>
    </row>
    <row r="129" spans="2:8" ht="16" customHeight="1" x14ac:dyDescent="0.35">
      <c r="B129" s="232"/>
      <c r="C129" s="111">
        <v>10</v>
      </c>
      <c r="D129" s="111" t="s">
        <v>631</v>
      </c>
      <c r="E129" s="111" t="s">
        <v>632</v>
      </c>
      <c r="F129" s="37">
        <v>80</v>
      </c>
      <c r="G129" s="110">
        <f t="shared" si="2"/>
        <v>400</v>
      </c>
      <c r="H129" s="25"/>
    </row>
    <row r="130" spans="2:8" ht="16" customHeight="1" x14ac:dyDescent="0.35">
      <c r="B130" s="232"/>
      <c r="C130" s="111">
        <v>11</v>
      </c>
      <c r="D130" s="111" t="s">
        <v>633</v>
      </c>
      <c r="E130" s="111" t="s">
        <v>634</v>
      </c>
      <c r="F130" s="37">
        <v>100</v>
      </c>
      <c r="G130" s="110">
        <f t="shared" si="2"/>
        <v>500</v>
      </c>
      <c r="H130" s="25"/>
    </row>
    <row r="131" spans="2:8" ht="16" customHeight="1" x14ac:dyDescent="0.35">
      <c r="B131" s="232"/>
      <c r="C131" s="111">
        <v>12</v>
      </c>
      <c r="D131" s="111" t="s">
        <v>635</v>
      </c>
      <c r="E131" s="111" t="s">
        <v>555</v>
      </c>
      <c r="F131" s="37">
        <v>150</v>
      </c>
      <c r="G131" s="110">
        <f t="shared" si="2"/>
        <v>750</v>
      </c>
      <c r="H131" s="25"/>
    </row>
    <row r="132" spans="2:8" ht="16" customHeight="1" x14ac:dyDescent="0.35">
      <c r="B132" s="232"/>
      <c r="C132" s="111">
        <v>13</v>
      </c>
      <c r="D132" s="111" t="s">
        <v>636</v>
      </c>
      <c r="E132" s="111" t="s">
        <v>637</v>
      </c>
      <c r="F132" s="37">
        <v>70</v>
      </c>
      <c r="G132" s="110">
        <f t="shared" si="2"/>
        <v>350</v>
      </c>
      <c r="H132" s="25"/>
    </row>
    <row r="133" spans="2:8" ht="16" customHeight="1" x14ac:dyDescent="0.35">
      <c r="B133" s="232"/>
      <c r="C133" s="111">
        <v>14</v>
      </c>
      <c r="D133" s="111" t="s">
        <v>638</v>
      </c>
      <c r="E133" s="111" t="s">
        <v>639</v>
      </c>
      <c r="F133" s="37">
        <v>308</v>
      </c>
      <c r="G133" s="110">
        <f t="shared" si="2"/>
        <v>1540</v>
      </c>
      <c r="H133" s="25"/>
    </row>
    <row r="134" spans="2:8" ht="16" customHeight="1" x14ac:dyDescent="0.35">
      <c r="B134" s="232"/>
      <c r="C134" s="111">
        <v>15</v>
      </c>
      <c r="D134" s="111" t="s">
        <v>640</v>
      </c>
      <c r="E134" s="111" t="s">
        <v>641</v>
      </c>
      <c r="F134" s="37">
        <v>170</v>
      </c>
      <c r="G134" s="110">
        <f t="shared" si="2"/>
        <v>850</v>
      </c>
      <c r="H134" s="25"/>
    </row>
    <row r="135" spans="2:8" ht="16" customHeight="1" x14ac:dyDescent="0.35">
      <c r="B135" s="232"/>
      <c r="C135" s="111">
        <v>16</v>
      </c>
      <c r="D135" s="111" t="s">
        <v>642</v>
      </c>
      <c r="E135" s="111" t="s">
        <v>643</v>
      </c>
      <c r="F135" s="37">
        <v>50</v>
      </c>
      <c r="G135" s="110">
        <f t="shared" si="2"/>
        <v>250</v>
      </c>
      <c r="H135" s="25"/>
    </row>
    <row r="136" spans="2:8" ht="16" customHeight="1" x14ac:dyDescent="0.35">
      <c r="B136" s="232"/>
      <c r="C136" s="111">
        <v>17</v>
      </c>
      <c r="D136" s="111" t="s">
        <v>644</v>
      </c>
      <c r="E136" s="111" t="s">
        <v>478</v>
      </c>
      <c r="F136" s="37">
        <v>30</v>
      </c>
      <c r="G136" s="110">
        <f t="shared" si="2"/>
        <v>150</v>
      </c>
      <c r="H136" s="25"/>
    </row>
    <row r="137" spans="2:8" ht="16" customHeight="1" x14ac:dyDescent="0.35">
      <c r="B137" s="232"/>
      <c r="C137" s="111">
        <v>18</v>
      </c>
      <c r="D137" s="111" t="s">
        <v>645</v>
      </c>
      <c r="E137" s="111" t="s">
        <v>646</v>
      </c>
      <c r="F137" s="37">
        <v>74</v>
      </c>
      <c r="G137" s="110">
        <f t="shared" si="2"/>
        <v>370</v>
      </c>
      <c r="H137" s="25"/>
    </row>
    <row r="138" spans="2:8" ht="16" customHeight="1" x14ac:dyDescent="0.35">
      <c r="B138" s="232"/>
      <c r="C138" s="111">
        <v>19</v>
      </c>
      <c r="D138" s="111" t="s">
        <v>647</v>
      </c>
      <c r="E138" s="111" t="s">
        <v>648</v>
      </c>
      <c r="F138" s="37">
        <v>80</v>
      </c>
      <c r="G138" s="110">
        <f t="shared" si="2"/>
        <v>400</v>
      </c>
      <c r="H138" s="25"/>
    </row>
    <row r="139" spans="2:8" ht="16" customHeight="1" x14ac:dyDescent="0.35">
      <c r="B139" s="232"/>
      <c r="C139" s="111">
        <v>20</v>
      </c>
      <c r="D139" s="111" t="s">
        <v>649</v>
      </c>
      <c r="E139" s="111" t="s">
        <v>650</v>
      </c>
      <c r="F139" s="37">
        <v>60</v>
      </c>
      <c r="G139" s="110">
        <f t="shared" si="2"/>
        <v>300</v>
      </c>
      <c r="H139" s="25"/>
    </row>
    <row r="140" spans="2:8" ht="16" customHeight="1" x14ac:dyDescent="0.35">
      <c r="B140" s="232"/>
      <c r="C140" s="111">
        <v>21</v>
      </c>
      <c r="D140" s="111" t="s">
        <v>651</v>
      </c>
      <c r="E140" s="111" t="s">
        <v>652</v>
      </c>
      <c r="F140" s="37">
        <v>80</v>
      </c>
      <c r="G140" s="110">
        <f t="shared" si="2"/>
        <v>400</v>
      </c>
      <c r="H140" s="25"/>
    </row>
    <row r="141" spans="2:8" ht="16" customHeight="1" x14ac:dyDescent="0.35">
      <c r="B141" s="232"/>
      <c r="C141" s="111">
        <v>22</v>
      </c>
      <c r="D141" s="111" t="s">
        <v>653</v>
      </c>
      <c r="E141" s="111" t="s">
        <v>654</v>
      </c>
      <c r="F141" s="37">
        <v>70</v>
      </c>
      <c r="G141" s="110">
        <f t="shared" si="2"/>
        <v>350</v>
      </c>
      <c r="H141" s="25"/>
    </row>
    <row r="142" spans="2:8" ht="16" customHeight="1" x14ac:dyDescent="0.35">
      <c r="B142" s="232"/>
      <c r="C142" s="112"/>
      <c r="D142" s="114" t="s">
        <v>655</v>
      </c>
      <c r="E142" s="114"/>
      <c r="F142" s="42">
        <f>SUM(F120:F141)</f>
        <v>3152</v>
      </c>
      <c r="G142" s="42">
        <f>SUM(G120:G141)</f>
        <v>15760</v>
      </c>
      <c r="H142" s="25"/>
    </row>
    <row r="143" spans="2:8" ht="16" customHeight="1" x14ac:dyDescent="0.35">
      <c r="B143" s="232"/>
      <c r="C143" s="111">
        <f>C141+C118+C92+C64+C47</f>
        <v>132</v>
      </c>
      <c r="D143" s="40" t="s">
        <v>656</v>
      </c>
      <c r="E143" s="40"/>
      <c r="F143" s="40">
        <f>F142+F119+F93+F65+F48</f>
        <v>36611</v>
      </c>
      <c r="G143" s="40">
        <f>G142+G119+G93+G65+G48</f>
        <v>183055</v>
      </c>
      <c r="H143" s="25"/>
    </row>
  </sheetData>
  <mergeCells count="13">
    <mergeCell ref="H2:H5"/>
    <mergeCell ref="B94:B119"/>
    <mergeCell ref="B120:B143"/>
    <mergeCell ref="G2:G5"/>
    <mergeCell ref="B6:B47"/>
    <mergeCell ref="B49:B65"/>
    <mergeCell ref="B66:B93"/>
    <mergeCell ref="B1:F1"/>
    <mergeCell ref="B2:B5"/>
    <mergeCell ref="D2:D5"/>
    <mergeCell ref="E2:E5"/>
    <mergeCell ref="F2:F5"/>
    <mergeCell ref="C2:C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L119"/>
  <sheetViews>
    <sheetView topLeftCell="A2" workbookViewId="0">
      <selection activeCell="B98" sqref="B98:H119"/>
    </sheetView>
  </sheetViews>
  <sheetFormatPr defaultRowHeight="14.5" x14ac:dyDescent="0.35"/>
  <cols>
    <col min="1" max="1" width="4.1796875" customWidth="1"/>
    <col min="2" max="2" width="20.453125" customWidth="1"/>
    <col min="3" max="3" width="5.7265625" customWidth="1"/>
    <col min="4" max="4" width="14.54296875" customWidth="1"/>
    <col min="5" max="5" width="17.54296875" customWidth="1"/>
    <col min="6" max="6" width="10.453125" customWidth="1"/>
    <col min="7" max="7" width="11.453125" customWidth="1"/>
    <col min="8" max="8" width="14.1796875" customWidth="1"/>
    <col min="11" max="11" width="21.453125" customWidth="1"/>
  </cols>
  <sheetData>
    <row r="3" spans="2:8" ht="16" customHeight="1" x14ac:dyDescent="0.35">
      <c r="B3" s="194" t="s">
        <v>0</v>
      </c>
      <c r="C3" s="245" t="s">
        <v>1029</v>
      </c>
      <c r="D3" s="194" t="s">
        <v>1</v>
      </c>
      <c r="E3" s="194" t="s">
        <v>2</v>
      </c>
      <c r="F3" s="194" t="s">
        <v>3</v>
      </c>
      <c r="G3" s="194" t="s">
        <v>4</v>
      </c>
      <c r="H3" s="245" t="s">
        <v>347</v>
      </c>
    </row>
    <row r="4" spans="2:8" ht="16" customHeight="1" x14ac:dyDescent="0.35">
      <c r="B4" s="194"/>
      <c r="C4" s="246"/>
      <c r="D4" s="194"/>
      <c r="E4" s="194"/>
      <c r="F4" s="194"/>
      <c r="G4" s="194"/>
      <c r="H4" s="246"/>
    </row>
    <row r="5" spans="2:8" ht="9" customHeight="1" x14ac:dyDescent="0.35">
      <c r="B5" s="194"/>
      <c r="C5" s="246"/>
      <c r="D5" s="194"/>
      <c r="E5" s="194"/>
      <c r="F5" s="194"/>
      <c r="G5" s="194"/>
      <c r="H5" s="246"/>
    </row>
    <row r="6" spans="2:8" ht="9" hidden="1" customHeight="1" x14ac:dyDescent="0.35">
      <c r="B6" s="194"/>
      <c r="C6" s="247"/>
      <c r="D6" s="194"/>
      <c r="E6" s="194"/>
      <c r="F6" s="194"/>
      <c r="G6" s="194"/>
      <c r="H6" s="247"/>
    </row>
    <row r="7" spans="2:8" ht="16" customHeight="1" x14ac:dyDescent="0.35">
      <c r="B7" s="15"/>
      <c r="C7" s="15"/>
      <c r="D7" s="15"/>
      <c r="E7" s="15"/>
      <c r="F7" s="15"/>
      <c r="G7" s="15"/>
      <c r="H7" s="15"/>
    </row>
    <row r="8" spans="2:8" ht="16" customHeight="1" x14ac:dyDescent="0.35">
      <c r="B8" s="253" t="s">
        <v>900</v>
      </c>
      <c r="C8" s="43">
        <v>1</v>
      </c>
      <c r="D8" s="43" t="s">
        <v>901</v>
      </c>
      <c r="E8" s="43">
        <v>0</v>
      </c>
      <c r="F8" s="43">
        <v>10678</v>
      </c>
      <c r="G8" s="66">
        <f>F8/5</f>
        <v>2135.6</v>
      </c>
      <c r="H8" s="43" t="s">
        <v>352</v>
      </c>
    </row>
    <row r="9" spans="2:8" ht="16" customHeight="1" x14ac:dyDescent="0.35">
      <c r="B9" s="253"/>
      <c r="C9" s="43">
        <v>2</v>
      </c>
      <c r="D9" s="43" t="s">
        <v>902</v>
      </c>
      <c r="E9" s="43" t="s">
        <v>496</v>
      </c>
      <c r="F9" s="43">
        <v>2245</v>
      </c>
      <c r="G9" s="66">
        <f t="shared" ref="G9:G19" si="0">F9/5</f>
        <v>449</v>
      </c>
      <c r="H9" s="43" t="s">
        <v>352</v>
      </c>
    </row>
    <row r="10" spans="2:8" ht="16" customHeight="1" x14ac:dyDescent="0.35">
      <c r="B10" s="253"/>
      <c r="C10" s="43">
        <v>3</v>
      </c>
      <c r="D10" s="43" t="s">
        <v>903</v>
      </c>
      <c r="E10" s="43" t="s">
        <v>494</v>
      </c>
      <c r="F10" s="43">
        <v>3454</v>
      </c>
      <c r="G10" s="66">
        <f t="shared" si="0"/>
        <v>690.8</v>
      </c>
      <c r="H10" s="43" t="s">
        <v>352</v>
      </c>
    </row>
    <row r="11" spans="2:8" ht="16" customHeight="1" x14ac:dyDescent="0.35">
      <c r="B11" s="253"/>
      <c r="C11" s="43">
        <v>4</v>
      </c>
      <c r="D11" s="43" t="s">
        <v>904</v>
      </c>
      <c r="E11" s="43" t="s">
        <v>488</v>
      </c>
      <c r="F11" s="43">
        <v>980</v>
      </c>
      <c r="G11" s="66">
        <f t="shared" si="0"/>
        <v>196</v>
      </c>
      <c r="H11" s="43" t="s">
        <v>352</v>
      </c>
    </row>
    <row r="12" spans="2:8" ht="16" customHeight="1" x14ac:dyDescent="0.35">
      <c r="B12" s="253"/>
      <c r="C12" s="43">
        <v>5</v>
      </c>
      <c r="D12" s="43" t="s">
        <v>905</v>
      </c>
      <c r="E12" s="43" t="s">
        <v>460</v>
      </c>
      <c r="F12" s="43">
        <v>1679</v>
      </c>
      <c r="G12" s="66">
        <f t="shared" si="0"/>
        <v>335.8</v>
      </c>
      <c r="H12" s="43" t="s">
        <v>352</v>
      </c>
    </row>
    <row r="13" spans="2:8" ht="16" customHeight="1" x14ac:dyDescent="0.35">
      <c r="B13" s="253"/>
      <c r="C13" s="43">
        <v>6</v>
      </c>
      <c r="D13" s="43" t="s">
        <v>906</v>
      </c>
      <c r="E13" s="43" t="s">
        <v>474</v>
      </c>
      <c r="F13" s="43">
        <v>732</v>
      </c>
      <c r="G13" s="66">
        <f t="shared" si="0"/>
        <v>146.4</v>
      </c>
      <c r="H13" s="43" t="s">
        <v>352</v>
      </c>
    </row>
    <row r="14" spans="2:8" ht="16" customHeight="1" x14ac:dyDescent="0.35">
      <c r="B14" s="253"/>
      <c r="C14" s="43">
        <v>7</v>
      </c>
      <c r="D14" s="43" t="s">
        <v>907</v>
      </c>
      <c r="E14" s="193" t="s">
        <v>908</v>
      </c>
      <c r="F14" s="43">
        <v>540</v>
      </c>
      <c r="G14" s="66">
        <f t="shared" si="0"/>
        <v>108</v>
      </c>
      <c r="H14" s="43" t="s">
        <v>352</v>
      </c>
    </row>
    <row r="15" spans="2:8" ht="16" customHeight="1" x14ac:dyDescent="0.35">
      <c r="B15" s="253"/>
      <c r="C15" s="43">
        <v>8</v>
      </c>
      <c r="D15" s="43" t="s">
        <v>909</v>
      </c>
      <c r="E15" s="193" t="s">
        <v>559</v>
      </c>
      <c r="F15" s="43">
        <v>1390</v>
      </c>
      <c r="G15" s="66">
        <f t="shared" si="0"/>
        <v>278</v>
      </c>
      <c r="H15" s="43" t="s">
        <v>352</v>
      </c>
    </row>
    <row r="16" spans="2:8" ht="16" customHeight="1" x14ac:dyDescent="0.35">
      <c r="B16" s="253"/>
      <c r="C16" s="43">
        <v>9</v>
      </c>
      <c r="D16" s="43" t="s">
        <v>910</v>
      </c>
      <c r="E16" s="193" t="s">
        <v>553</v>
      </c>
      <c r="F16" s="43">
        <v>334</v>
      </c>
      <c r="G16" s="66">
        <f t="shared" si="0"/>
        <v>66.8</v>
      </c>
      <c r="H16" s="43" t="s">
        <v>352</v>
      </c>
    </row>
    <row r="17" spans="2:8" ht="16" customHeight="1" x14ac:dyDescent="0.35">
      <c r="B17" s="253"/>
      <c r="C17" s="43">
        <v>10</v>
      </c>
      <c r="D17" s="43" t="s">
        <v>911</v>
      </c>
      <c r="E17" s="43" t="s">
        <v>517</v>
      </c>
      <c r="F17" s="43">
        <v>1200</v>
      </c>
      <c r="G17" s="66">
        <f t="shared" si="0"/>
        <v>240</v>
      </c>
      <c r="H17" s="43" t="s">
        <v>352</v>
      </c>
    </row>
    <row r="18" spans="2:8" ht="16" customHeight="1" x14ac:dyDescent="0.35">
      <c r="B18" s="253"/>
      <c r="C18" s="43">
        <v>11</v>
      </c>
      <c r="D18" s="34" t="s">
        <v>912</v>
      </c>
      <c r="E18" s="192" t="s">
        <v>483</v>
      </c>
      <c r="F18" s="43">
        <v>1403</v>
      </c>
      <c r="G18" s="66">
        <f t="shared" si="0"/>
        <v>280.60000000000002</v>
      </c>
      <c r="H18" s="43" t="s">
        <v>352</v>
      </c>
    </row>
    <row r="19" spans="2:8" ht="16" customHeight="1" x14ac:dyDescent="0.35">
      <c r="B19" s="253"/>
      <c r="C19" s="43">
        <v>12</v>
      </c>
      <c r="D19" s="43" t="s">
        <v>913</v>
      </c>
      <c r="E19" s="43" t="s">
        <v>496</v>
      </c>
      <c r="F19" s="43">
        <v>765</v>
      </c>
      <c r="G19" s="66">
        <f t="shared" si="0"/>
        <v>153</v>
      </c>
      <c r="H19" s="43" t="s">
        <v>352</v>
      </c>
    </row>
    <row r="20" spans="2:8" ht="16" customHeight="1" x14ac:dyDescent="0.35">
      <c r="B20" s="102"/>
      <c r="C20" s="102"/>
      <c r="D20" s="44" t="s">
        <v>914</v>
      </c>
      <c r="E20" s="44"/>
      <c r="F20" s="44">
        <f>SUM(F8:F19)</f>
        <v>25400</v>
      </c>
      <c r="G20" s="44">
        <f>SUM(G8:G19)</f>
        <v>5080.0000000000009</v>
      </c>
      <c r="H20" s="44"/>
    </row>
    <row r="21" spans="2:8" ht="16" customHeight="1" x14ac:dyDescent="0.35">
      <c r="B21" s="253" t="s">
        <v>915</v>
      </c>
      <c r="C21" s="43">
        <v>1</v>
      </c>
      <c r="D21" s="34" t="s">
        <v>916</v>
      </c>
      <c r="E21" s="34">
        <v>0</v>
      </c>
      <c r="F21" s="43">
        <v>5921</v>
      </c>
      <c r="G21" s="43">
        <v>1184</v>
      </c>
      <c r="H21" s="43" t="s">
        <v>352</v>
      </c>
    </row>
    <row r="22" spans="2:8" ht="16" customHeight="1" x14ac:dyDescent="0.35">
      <c r="B22" s="253"/>
      <c r="C22" s="43">
        <v>2</v>
      </c>
      <c r="D22" s="34" t="s">
        <v>917</v>
      </c>
      <c r="E22" s="34" t="s">
        <v>918</v>
      </c>
      <c r="F22" s="43">
        <v>2323</v>
      </c>
      <c r="G22" s="43">
        <v>465</v>
      </c>
      <c r="H22" s="43" t="s">
        <v>352</v>
      </c>
    </row>
    <row r="23" spans="2:8" ht="16" customHeight="1" x14ac:dyDescent="0.35">
      <c r="B23" s="253"/>
      <c r="C23" s="43">
        <v>3</v>
      </c>
      <c r="D23" s="43" t="s">
        <v>919</v>
      </c>
      <c r="E23" s="43" t="s">
        <v>920</v>
      </c>
      <c r="F23" s="43">
        <v>1540</v>
      </c>
      <c r="G23" s="43">
        <v>308</v>
      </c>
      <c r="H23" s="43" t="s">
        <v>352</v>
      </c>
    </row>
    <row r="24" spans="2:8" ht="16" customHeight="1" x14ac:dyDescent="0.35">
      <c r="B24" s="253"/>
      <c r="C24" s="43">
        <v>4</v>
      </c>
      <c r="D24" s="43" t="s">
        <v>921</v>
      </c>
      <c r="E24" s="43" t="s">
        <v>632</v>
      </c>
      <c r="F24" s="43">
        <v>2120</v>
      </c>
      <c r="G24" s="43">
        <v>424</v>
      </c>
      <c r="H24" s="43" t="s">
        <v>352</v>
      </c>
    </row>
    <row r="25" spans="2:8" ht="16" customHeight="1" x14ac:dyDescent="0.35">
      <c r="B25" s="253"/>
      <c r="C25" s="43">
        <v>5</v>
      </c>
      <c r="D25" s="43" t="s">
        <v>922</v>
      </c>
      <c r="E25" s="43" t="s">
        <v>923</v>
      </c>
      <c r="F25" s="43">
        <v>896</v>
      </c>
      <c r="G25" s="43">
        <v>179</v>
      </c>
      <c r="H25" s="43" t="s">
        <v>352</v>
      </c>
    </row>
    <row r="26" spans="2:8" ht="16" customHeight="1" x14ac:dyDescent="0.35">
      <c r="B26" s="253"/>
      <c r="C26" s="43">
        <v>6</v>
      </c>
      <c r="D26" s="34" t="s">
        <v>924</v>
      </c>
      <c r="E26" s="34" t="s">
        <v>925</v>
      </c>
      <c r="F26" s="43">
        <v>452</v>
      </c>
      <c r="G26" s="43">
        <v>90</v>
      </c>
      <c r="H26" s="43"/>
    </row>
    <row r="27" spans="2:8" ht="16" customHeight="1" x14ac:dyDescent="0.35">
      <c r="B27" s="253"/>
      <c r="C27" s="43">
        <v>7</v>
      </c>
      <c r="D27" s="34" t="s">
        <v>926</v>
      </c>
      <c r="E27" s="34" t="s">
        <v>483</v>
      </c>
      <c r="F27" s="43">
        <v>374</v>
      </c>
      <c r="G27" s="43">
        <v>74</v>
      </c>
      <c r="H27" s="43" t="s">
        <v>352</v>
      </c>
    </row>
    <row r="28" spans="2:8" ht="16" customHeight="1" x14ac:dyDescent="0.35">
      <c r="B28" s="253"/>
      <c r="C28" s="43">
        <v>8</v>
      </c>
      <c r="D28" s="34" t="s">
        <v>927</v>
      </c>
      <c r="E28" s="34" t="s">
        <v>476</v>
      </c>
      <c r="F28" s="43">
        <v>289</v>
      </c>
      <c r="G28" s="43">
        <v>58</v>
      </c>
      <c r="H28" s="43" t="s">
        <v>352</v>
      </c>
    </row>
    <row r="29" spans="2:8" ht="16" customHeight="1" x14ac:dyDescent="0.35">
      <c r="B29" s="253"/>
      <c r="C29" s="43">
        <v>9</v>
      </c>
      <c r="D29" s="43" t="s">
        <v>928</v>
      </c>
      <c r="E29" s="43" t="s">
        <v>496</v>
      </c>
      <c r="F29" s="43">
        <v>145</v>
      </c>
      <c r="G29" s="43">
        <v>29</v>
      </c>
      <c r="H29" s="43" t="s">
        <v>352</v>
      </c>
    </row>
    <row r="30" spans="2:8" ht="16" customHeight="1" x14ac:dyDescent="0.35">
      <c r="B30" s="253"/>
      <c r="C30" s="43">
        <v>10</v>
      </c>
      <c r="D30" s="43" t="s">
        <v>929</v>
      </c>
      <c r="E30" s="43" t="s">
        <v>485</v>
      </c>
      <c r="F30" s="43">
        <v>264</v>
      </c>
      <c r="G30" s="43">
        <v>53</v>
      </c>
      <c r="H30" s="43" t="s">
        <v>352</v>
      </c>
    </row>
    <row r="31" spans="2:8" ht="16" customHeight="1" x14ac:dyDescent="0.35">
      <c r="B31" s="253"/>
      <c r="C31" s="43">
        <v>11</v>
      </c>
      <c r="D31" s="43" t="s">
        <v>694</v>
      </c>
      <c r="E31" s="43" t="s">
        <v>494</v>
      </c>
      <c r="F31" s="43">
        <v>467</v>
      </c>
      <c r="G31" s="43">
        <v>93</v>
      </c>
      <c r="H31" s="43" t="s">
        <v>352</v>
      </c>
    </row>
    <row r="32" spans="2:8" ht="16" customHeight="1" x14ac:dyDescent="0.35">
      <c r="B32" s="253"/>
      <c r="C32" s="43">
        <v>12</v>
      </c>
      <c r="D32" s="43" t="s">
        <v>930</v>
      </c>
      <c r="E32" s="43" t="s">
        <v>931</v>
      </c>
      <c r="F32" s="43">
        <v>320</v>
      </c>
      <c r="G32" s="43">
        <v>64</v>
      </c>
      <c r="H32" s="43" t="s">
        <v>352</v>
      </c>
    </row>
    <row r="33" spans="2:8" ht="16" customHeight="1" x14ac:dyDescent="0.35">
      <c r="B33" s="103"/>
      <c r="C33" s="103"/>
      <c r="D33" s="45" t="s">
        <v>914</v>
      </c>
      <c r="E33" s="45">
        <v>0</v>
      </c>
      <c r="F33" s="45">
        <f>SUM(F21:F32)</f>
        <v>15111</v>
      </c>
      <c r="G33" s="45">
        <f>SUM(G21:G32)</f>
        <v>3021</v>
      </c>
      <c r="H33" s="45">
        <v>0</v>
      </c>
    </row>
    <row r="34" spans="2:8" ht="16" customHeight="1" x14ac:dyDescent="0.35">
      <c r="B34" s="253" t="s">
        <v>932</v>
      </c>
      <c r="C34" s="43">
        <v>1</v>
      </c>
      <c r="D34" s="43" t="s">
        <v>933</v>
      </c>
      <c r="E34" s="43">
        <v>0</v>
      </c>
      <c r="F34" s="43">
        <v>7452</v>
      </c>
      <c r="G34" s="43">
        <v>1490</v>
      </c>
      <c r="H34" s="34" t="s">
        <v>352</v>
      </c>
    </row>
    <row r="35" spans="2:8" ht="16" customHeight="1" x14ac:dyDescent="0.35">
      <c r="B35" s="253"/>
      <c r="C35" s="43">
        <v>2</v>
      </c>
      <c r="D35" s="34" t="s">
        <v>934</v>
      </c>
      <c r="E35" s="43" t="s">
        <v>565</v>
      </c>
      <c r="F35" s="43">
        <v>1391</v>
      </c>
      <c r="G35" s="43">
        <v>278</v>
      </c>
      <c r="H35" s="34" t="s">
        <v>352</v>
      </c>
    </row>
    <row r="36" spans="2:8" ht="16" customHeight="1" x14ac:dyDescent="0.35">
      <c r="B36" s="253"/>
      <c r="C36" s="43">
        <v>3</v>
      </c>
      <c r="D36" s="43" t="s">
        <v>935</v>
      </c>
      <c r="E36" s="43" t="s">
        <v>483</v>
      </c>
      <c r="F36" s="43">
        <v>847</v>
      </c>
      <c r="G36" s="43">
        <v>169</v>
      </c>
      <c r="H36" s="34" t="s">
        <v>352</v>
      </c>
    </row>
    <row r="37" spans="2:8" ht="16" customHeight="1" x14ac:dyDescent="0.35">
      <c r="B37" s="253"/>
      <c r="C37" s="43">
        <v>4</v>
      </c>
      <c r="D37" s="34" t="s">
        <v>936</v>
      </c>
      <c r="E37" s="34" t="s">
        <v>632</v>
      </c>
      <c r="F37" s="43">
        <v>935</v>
      </c>
      <c r="G37" s="43">
        <v>187</v>
      </c>
      <c r="H37" s="34" t="s">
        <v>352</v>
      </c>
    </row>
    <row r="38" spans="2:8" ht="16" customHeight="1" x14ac:dyDescent="0.35">
      <c r="B38" s="253"/>
      <c r="C38" s="43">
        <v>5</v>
      </c>
      <c r="D38" s="34" t="s">
        <v>937</v>
      </c>
      <c r="E38" s="34" t="s">
        <v>938</v>
      </c>
      <c r="F38" s="43">
        <v>1265</v>
      </c>
      <c r="G38" s="43">
        <v>253</v>
      </c>
      <c r="H38" s="34" t="s">
        <v>352</v>
      </c>
    </row>
    <row r="39" spans="2:8" ht="16" customHeight="1" x14ac:dyDescent="0.35">
      <c r="B39" s="253"/>
      <c r="C39" s="43">
        <v>6</v>
      </c>
      <c r="D39" s="34" t="s">
        <v>939</v>
      </c>
      <c r="E39" s="34" t="s">
        <v>467</v>
      </c>
      <c r="F39" s="43">
        <v>1184</v>
      </c>
      <c r="G39" s="43">
        <v>237</v>
      </c>
      <c r="H39" s="34" t="s">
        <v>352</v>
      </c>
    </row>
    <row r="40" spans="2:8" ht="16" customHeight="1" x14ac:dyDescent="0.35">
      <c r="B40" s="253"/>
      <c r="C40" s="43">
        <v>7</v>
      </c>
      <c r="D40" s="43" t="s">
        <v>940</v>
      </c>
      <c r="E40" s="43" t="s">
        <v>485</v>
      </c>
      <c r="F40" s="43">
        <v>436</v>
      </c>
      <c r="G40" s="43">
        <v>87</v>
      </c>
      <c r="H40" s="34" t="s">
        <v>352</v>
      </c>
    </row>
    <row r="41" spans="2:8" ht="16" customHeight="1" x14ac:dyDescent="0.35">
      <c r="B41" s="253"/>
      <c r="C41" s="43">
        <v>8</v>
      </c>
      <c r="D41" s="43" t="s">
        <v>941</v>
      </c>
      <c r="E41" s="43" t="s">
        <v>488</v>
      </c>
      <c r="F41" s="43">
        <v>521</v>
      </c>
      <c r="G41" s="43">
        <v>104</v>
      </c>
      <c r="H41" s="34" t="s">
        <v>352</v>
      </c>
    </row>
    <row r="42" spans="2:8" ht="16" customHeight="1" x14ac:dyDescent="0.35">
      <c r="B42" s="253"/>
      <c r="C42" s="43">
        <v>9</v>
      </c>
      <c r="D42" s="43" t="s">
        <v>942</v>
      </c>
      <c r="E42" s="43" t="s">
        <v>506</v>
      </c>
      <c r="F42" s="43">
        <v>286</v>
      </c>
      <c r="G42" s="43">
        <v>57</v>
      </c>
      <c r="H42" s="34" t="s">
        <v>352</v>
      </c>
    </row>
    <row r="43" spans="2:8" ht="16" customHeight="1" x14ac:dyDescent="0.35">
      <c r="B43" s="253"/>
      <c r="C43" s="43">
        <v>10</v>
      </c>
      <c r="D43" s="43" t="s">
        <v>943</v>
      </c>
      <c r="E43" s="43" t="s">
        <v>460</v>
      </c>
      <c r="F43" s="43">
        <v>225</v>
      </c>
      <c r="G43" s="43">
        <v>45</v>
      </c>
      <c r="H43" s="34" t="s">
        <v>352</v>
      </c>
    </row>
    <row r="44" spans="2:8" ht="16" customHeight="1" x14ac:dyDescent="0.35">
      <c r="B44" s="253"/>
      <c r="C44" s="43">
        <v>11</v>
      </c>
      <c r="D44" s="43" t="s">
        <v>944</v>
      </c>
      <c r="E44" s="43" t="s">
        <v>485</v>
      </c>
      <c r="F44" s="43">
        <v>180</v>
      </c>
      <c r="G44" s="43">
        <v>36</v>
      </c>
      <c r="H44" s="34" t="s">
        <v>352</v>
      </c>
    </row>
    <row r="45" spans="2:8" ht="16" customHeight="1" x14ac:dyDescent="0.35">
      <c r="B45" s="253"/>
      <c r="C45" s="43">
        <v>12</v>
      </c>
      <c r="D45" s="56" t="s">
        <v>945</v>
      </c>
      <c r="E45" s="56" t="s">
        <v>467</v>
      </c>
      <c r="F45" s="56">
        <v>186</v>
      </c>
      <c r="G45" s="56">
        <v>37</v>
      </c>
      <c r="H45" s="34"/>
    </row>
    <row r="46" spans="2:8" ht="16" customHeight="1" x14ac:dyDescent="0.35">
      <c r="B46" s="253"/>
      <c r="C46" s="43">
        <v>13</v>
      </c>
      <c r="D46" s="56" t="s">
        <v>946</v>
      </c>
      <c r="E46" s="56" t="s">
        <v>474</v>
      </c>
      <c r="F46" s="56">
        <v>177</v>
      </c>
      <c r="G46" s="56">
        <v>35</v>
      </c>
      <c r="H46" s="34" t="s">
        <v>352</v>
      </c>
    </row>
    <row r="47" spans="2:8" ht="16" customHeight="1" x14ac:dyDescent="0.35">
      <c r="B47" s="253"/>
      <c r="C47" s="43">
        <v>14</v>
      </c>
      <c r="D47" s="56" t="s">
        <v>947</v>
      </c>
      <c r="E47" s="56" t="s">
        <v>643</v>
      </c>
      <c r="F47" s="56">
        <v>232</v>
      </c>
      <c r="G47" s="56">
        <v>46</v>
      </c>
      <c r="H47" s="34" t="s">
        <v>352</v>
      </c>
    </row>
    <row r="48" spans="2:8" ht="16" customHeight="1" x14ac:dyDescent="0.35">
      <c r="B48" s="253"/>
      <c r="C48" s="43">
        <v>15</v>
      </c>
      <c r="D48" s="56" t="s">
        <v>948</v>
      </c>
      <c r="E48" s="56" t="s">
        <v>483</v>
      </c>
      <c r="F48" s="56">
        <v>844</v>
      </c>
      <c r="G48" s="56">
        <v>169</v>
      </c>
      <c r="H48" s="34" t="s">
        <v>352</v>
      </c>
    </row>
    <row r="49" spans="2:8" ht="16" customHeight="1" x14ac:dyDescent="0.35">
      <c r="B49" s="253"/>
      <c r="C49" s="43">
        <v>16</v>
      </c>
      <c r="D49" s="56" t="s">
        <v>949</v>
      </c>
      <c r="E49" s="56" t="s">
        <v>496</v>
      </c>
      <c r="F49" s="56">
        <v>1267</v>
      </c>
      <c r="G49" s="56">
        <v>253</v>
      </c>
      <c r="H49" s="34" t="s">
        <v>352</v>
      </c>
    </row>
    <row r="50" spans="2:8" ht="16" customHeight="1" x14ac:dyDescent="0.35">
      <c r="B50" s="253"/>
      <c r="C50" s="43">
        <v>17</v>
      </c>
      <c r="D50" s="56" t="s">
        <v>950</v>
      </c>
      <c r="E50" s="56" t="s">
        <v>485</v>
      </c>
      <c r="F50" s="56">
        <v>475</v>
      </c>
      <c r="G50" s="56">
        <v>95</v>
      </c>
      <c r="H50" s="34" t="s">
        <v>352</v>
      </c>
    </row>
    <row r="51" spans="2:8" ht="16" customHeight="1" x14ac:dyDescent="0.35">
      <c r="B51" s="253"/>
      <c r="C51" s="43">
        <v>18</v>
      </c>
      <c r="D51" s="56" t="s">
        <v>951</v>
      </c>
      <c r="E51" s="56" t="s">
        <v>576</v>
      </c>
      <c r="F51" s="56">
        <v>346</v>
      </c>
      <c r="G51" s="56">
        <v>69</v>
      </c>
      <c r="H51" s="56"/>
    </row>
    <row r="52" spans="2:8" ht="16" customHeight="1" x14ac:dyDescent="0.35">
      <c r="B52" s="253"/>
      <c r="C52" s="43">
        <v>19</v>
      </c>
      <c r="D52" s="56" t="s">
        <v>952</v>
      </c>
      <c r="E52" s="56" t="s">
        <v>557</v>
      </c>
      <c r="F52" s="56">
        <v>214</v>
      </c>
      <c r="G52" s="56">
        <v>43</v>
      </c>
      <c r="H52" s="56"/>
    </row>
    <row r="53" spans="2:8" ht="16" customHeight="1" x14ac:dyDescent="0.35">
      <c r="B53" s="104"/>
      <c r="C53" s="104"/>
      <c r="D53" s="57" t="s">
        <v>914</v>
      </c>
      <c r="E53" s="57">
        <v>0</v>
      </c>
      <c r="F53" s="57">
        <v>18463</v>
      </c>
      <c r="G53" s="57">
        <v>3690</v>
      </c>
      <c r="H53" s="57">
        <v>0</v>
      </c>
    </row>
    <row r="54" spans="2:8" ht="16" customHeight="1" x14ac:dyDescent="0.35">
      <c r="B54" s="46" t="s">
        <v>953</v>
      </c>
      <c r="C54" s="145">
        <f>C52+C32+C19</f>
        <v>43</v>
      </c>
      <c r="D54" s="46"/>
      <c r="E54" s="46"/>
      <c r="F54" s="46">
        <f>SUM(F34:F53)</f>
        <v>36926</v>
      </c>
      <c r="G54" s="46">
        <f>SUM(G34:G53)</f>
        <v>7380</v>
      </c>
      <c r="H54" s="46">
        <f>SUM(H8:H53)</f>
        <v>0</v>
      </c>
    </row>
    <row r="55" spans="2:8" ht="16" customHeight="1" x14ac:dyDescent="0.35">
      <c r="B55" s="253" t="s">
        <v>954</v>
      </c>
      <c r="C55" s="43">
        <v>1</v>
      </c>
      <c r="D55" s="34" t="s">
        <v>955</v>
      </c>
      <c r="E55" s="34">
        <v>0</v>
      </c>
      <c r="F55" s="43">
        <v>7874</v>
      </c>
      <c r="G55" s="43">
        <v>1575</v>
      </c>
      <c r="H55" s="43" t="s">
        <v>660</v>
      </c>
    </row>
    <row r="56" spans="2:8" ht="16" customHeight="1" x14ac:dyDescent="0.35">
      <c r="B56" s="253"/>
      <c r="C56" s="43">
        <v>2</v>
      </c>
      <c r="D56" s="34" t="s">
        <v>956</v>
      </c>
      <c r="E56" s="34" t="s">
        <v>476</v>
      </c>
      <c r="F56" s="43">
        <v>2543</v>
      </c>
      <c r="G56" s="43">
        <v>509</v>
      </c>
      <c r="H56" s="34" t="s">
        <v>660</v>
      </c>
    </row>
    <row r="57" spans="2:8" ht="16" customHeight="1" x14ac:dyDescent="0.35">
      <c r="B57" s="253"/>
      <c r="C57" s="43">
        <v>3</v>
      </c>
      <c r="D57" s="34" t="s">
        <v>957</v>
      </c>
      <c r="E57" s="34" t="s">
        <v>501</v>
      </c>
      <c r="F57" s="43">
        <v>1474</v>
      </c>
      <c r="G57" s="43">
        <v>295</v>
      </c>
      <c r="H57" s="43" t="s">
        <v>660</v>
      </c>
    </row>
    <row r="58" spans="2:8" ht="16" customHeight="1" x14ac:dyDescent="0.35">
      <c r="B58" s="253"/>
      <c r="C58" s="43">
        <v>4</v>
      </c>
      <c r="D58" s="34" t="s">
        <v>493</v>
      </c>
      <c r="E58" s="34" t="s">
        <v>460</v>
      </c>
      <c r="F58" s="43">
        <v>1115</v>
      </c>
      <c r="G58" s="43">
        <v>223</v>
      </c>
      <c r="H58" s="43" t="s">
        <v>660</v>
      </c>
    </row>
    <row r="59" spans="2:8" ht="16" customHeight="1" x14ac:dyDescent="0.35">
      <c r="B59" s="253"/>
      <c r="C59" s="43">
        <v>5</v>
      </c>
      <c r="D59" s="34" t="s">
        <v>958</v>
      </c>
      <c r="E59" s="34" t="s">
        <v>485</v>
      </c>
      <c r="F59" s="43">
        <v>1230</v>
      </c>
      <c r="G59" s="43">
        <v>246</v>
      </c>
      <c r="H59" s="43" t="s">
        <v>660</v>
      </c>
    </row>
    <row r="60" spans="2:8" ht="16" customHeight="1" x14ac:dyDescent="0.35">
      <c r="B60" s="253"/>
      <c r="C60" s="43">
        <v>6</v>
      </c>
      <c r="D60" s="34" t="s">
        <v>959</v>
      </c>
      <c r="E60" s="34" t="s">
        <v>474</v>
      </c>
      <c r="F60" s="43">
        <v>743</v>
      </c>
      <c r="G60" s="43">
        <v>149</v>
      </c>
      <c r="H60" s="43" t="s">
        <v>660</v>
      </c>
    </row>
    <row r="61" spans="2:8" ht="16" customHeight="1" x14ac:dyDescent="0.35">
      <c r="B61" s="253"/>
      <c r="C61" s="43">
        <v>7</v>
      </c>
      <c r="D61" s="34" t="s">
        <v>960</v>
      </c>
      <c r="E61" s="34" t="s">
        <v>517</v>
      </c>
      <c r="F61" s="43">
        <v>686</v>
      </c>
      <c r="G61" s="43">
        <v>137</v>
      </c>
      <c r="H61" s="43" t="s">
        <v>660</v>
      </c>
    </row>
    <row r="62" spans="2:8" ht="16" customHeight="1" x14ac:dyDescent="0.35">
      <c r="B62" s="253"/>
      <c r="C62" s="43">
        <v>8</v>
      </c>
      <c r="D62" s="34" t="s">
        <v>961</v>
      </c>
      <c r="E62" s="34" t="s">
        <v>465</v>
      </c>
      <c r="F62" s="43">
        <v>579</v>
      </c>
      <c r="G62" s="43">
        <v>116</v>
      </c>
      <c r="H62" s="43" t="s">
        <v>660</v>
      </c>
    </row>
    <row r="63" spans="2:8" ht="16" customHeight="1" x14ac:dyDescent="0.35">
      <c r="B63" s="253"/>
      <c r="C63" s="43">
        <v>9</v>
      </c>
      <c r="D63" s="34" t="s">
        <v>962</v>
      </c>
      <c r="E63" s="34" t="s">
        <v>460</v>
      </c>
      <c r="F63" s="43">
        <v>584</v>
      </c>
      <c r="G63" s="43">
        <v>117</v>
      </c>
      <c r="H63" s="43" t="s">
        <v>660</v>
      </c>
    </row>
    <row r="64" spans="2:8" ht="16" customHeight="1" x14ac:dyDescent="0.35">
      <c r="B64" s="253"/>
      <c r="C64" s="43">
        <v>10</v>
      </c>
      <c r="D64" s="34" t="s">
        <v>963</v>
      </c>
      <c r="E64" s="34" t="s">
        <v>576</v>
      </c>
      <c r="F64" s="43">
        <v>653</v>
      </c>
      <c r="G64" s="43">
        <v>131</v>
      </c>
      <c r="H64" s="43"/>
    </row>
    <row r="65" spans="2:8" ht="16" customHeight="1" x14ac:dyDescent="0.35">
      <c r="B65" s="253"/>
      <c r="C65" s="43">
        <v>11</v>
      </c>
      <c r="D65" s="34" t="s">
        <v>964</v>
      </c>
      <c r="E65" s="34" t="s">
        <v>965</v>
      </c>
      <c r="F65" s="43">
        <v>348</v>
      </c>
      <c r="G65" s="43">
        <v>70</v>
      </c>
      <c r="H65" s="43"/>
    </row>
    <row r="66" spans="2:8" ht="16" customHeight="1" x14ac:dyDescent="0.35">
      <c r="B66" s="253"/>
      <c r="C66" s="43">
        <v>12</v>
      </c>
      <c r="D66" s="34" t="s">
        <v>966</v>
      </c>
      <c r="E66" s="34" t="s">
        <v>559</v>
      </c>
      <c r="F66" s="43">
        <v>1345</v>
      </c>
      <c r="G66" s="43">
        <v>269</v>
      </c>
      <c r="H66" s="43"/>
    </row>
    <row r="67" spans="2:8" ht="16" customHeight="1" x14ac:dyDescent="0.35">
      <c r="B67" s="253"/>
      <c r="C67" s="43">
        <v>13</v>
      </c>
      <c r="D67" s="34" t="s">
        <v>967</v>
      </c>
      <c r="E67" s="34" t="s">
        <v>485</v>
      </c>
      <c r="F67" s="43">
        <v>1234</v>
      </c>
      <c r="G67" s="43">
        <v>246</v>
      </c>
      <c r="H67" s="34" t="s">
        <v>660</v>
      </c>
    </row>
    <row r="68" spans="2:8" ht="16" customHeight="1" x14ac:dyDescent="0.35">
      <c r="B68" s="253"/>
      <c r="C68" s="43">
        <v>14</v>
      </c>
      <c r="D68" s="34" t="s">
        <v>968</v>
      </c>
      <c r="E68" s="34" t="s">
        <v>527</v>
      </c>
      <c r="F68" s="43">
        <v>572</v>
      </c>
      <c r="G68" s="43">
        <v>115</v>
      </c>
      <c r="H68" s="34" t="s">
        <v>660</v>
      </c>
    </row>
    <row r="69" spans="2:8" ht="16" customHeight="1" x14ac:dyDescent="0.35">
      <c r="B69" s="253"/>
      <c r="C69" s="43">
        <v>15</v>
      </c>
      <c r="D69" s="34" t="s">
        <v>969</v>
      </c>
      <c r="E69" s="34" t="s">
        <v>460</v>
      </c>
      <c r="F69" s="43">
        <v>489</v>
      </c>
      <c r="G69" s="43">
        <v>98</v>
      </c>
      <c r="H69" s="34" t="s">
        <v>660</v>
      </c>
    </row>
    <row r="70" spans="2:8" ht="16" customHeight="1" x14ac:dyDescent="0.35">
      <c r="B70" s="253"/>
      <c r="C70" s="43">
        <v>16</v>
      </c>
      <c r="D70" s="34" t="s">
        <v>970</v>
      </c>
      <c r="E70" s="34" t="s">
        <v>517</v>
      </c>
      <c r="F70" s="43">
        <v>326</v>
      </c>
      <c r="G70" s="43">
        <v>65</v>
      </c>
      <c r="H70" s="34" t="s">
        <v>660</v>
      </c>
    </row>
    <row r="71" spans="2:8" ht="16" customHeight="1" x14ac:dyDescent="0.35">
      <c r="B71" s="253"/>
      <c r="C71" s="43">
        <v>17</v>
      </c>
      <c r="D71" s="34" t="s">
        <v>971</v>
      </c>
      <c r="E71" s="34" t="s">
        <v>485</v>
      </c>
      <c r="F71" s="43">
        <v>942</v>
      </c>
      <c r="G71" s="43">
        <v>188</v>
      </c>
      <c r="H71" s="34" t="s">
        <v>660</v>
      </c>
    </row>
    <row r="72" spans="2:8" ht="16" customHeight="1" x14ac:dyDescent="0.35">
      <c r="B72" s="253"/>
      <c r="C72" s="43">
        <v>18</v>
      </c>
      <c r="D72" s="34" t="s">
        <v>972</v>
      </c>
      <c r="E72" s="34" t="s">
        <v>527</v>
      </c>
      <c r="F72" s="43">
        <v>368</v>
      </c>
      <c r="G72" s="43">
        <v>74</v>
      </c>
      <c r="H72" s="34" t="s">
        <v>660</v>
      </c>
    </row>
    <row r="73" spans="2:8" ht="16" customHeight="1" x14ac:dyDescent="0.35">
      <c r="B73" s="253"/>
      <c r="C73" s="43">
        <v>19</v>
      </c>
      <c r="D73" s="34" t="s">
        <v>973</v>
      </c>
      <c r="E73" s="34" t="s">
        <v>478</v>
      </c>
      <c r="F73" s="43">
        <v>335</v>
      </c>
      <c r="G73" s="43">
        <v>67</v>
      </c>
      <c r="H73" s="34" t="s">
        <v>660</v>
      </c>
    </row>
    <row r="74" spans="2:8" ht="16" customHeight="1" x14ac:dyDescent="0.35">
      <c r="B74" s="253"/>
      <c r="C74" s="43">
        <v>20</v>
      </c>
      <c r="D74" s="34" t="s">
        <v>974</v>
      </c>
      <c r="E74" s="34" t="s">
        <v>503</v>
      </c>
      <c r="F74" s="43">
        <v>370</v>
      </c>
      <c r="G74" s="43">
        <v>74</v>
      </c>
      <c r="H74" s="34" t="s">
        <v>660</v>
      </c>
    </row>
    <row r="75" spans="2:8" ht="16" customHeight="1" x14ac:dyDescent="0.35">
      <c r="B75" s="253" t="s">
        <v>975</v>
      </c>
      <c r="C75" s="43"/>
      <c r="D75" s="58" t="s">
        <v>914</v>
      </c>
      <c r="E75" s="45">
        <v>0</v>
      </c>
      <c r="F75" s="45">
        <f>SUM(F55:F74)</f>
        <v>23810</v>
      </c>
      <c r="G75" s="45">
        <f>SUM(G55:G74)</f>
        <v>4764</v>
      </c>
      <c r="H75" s="45">
        <v>0</v>
      </c>
    </row>
    <row r="76" spans="2:8" ht="16" customHeight="1" x14ac:dyDescent="0.35">
      <c r="B76" s="253"/>
      <c r="C76" s="43">
        <v>1</v>
      </c>
      <c r="D76" s="34" t="s">
        <v>976</v>
      </c>
      <c r="E76" s="43">
        <v>0</v>
      </c>
      <c r="F76" s="43">
        <v>17482</v>
      </c>
      <c r="G76" s="43">
        <v>3497</v>
      </c>
      <c r="H76" s="34" t="s">
        <v>660</v>
      </c>
    </row>
    <row r="77" spans="2:8" ht="16" customHeight="1" x14ac:dyDescent="0.35">
      <c r="B77" s="253"/>
      <c r="C77" s="43">
        <v>2</v>
      </c>
      <c r="D77" s="34" t="s">
        <v>977</v>
      </c>
      <c r="E77" s="34" t="s">
        <v>527</v>
      </c>
      <c r="F77" s="43">
        <v>1367</v>
      </c>
      <c r="G77" s="43">
        <v>273</v>
      </c>
      <c r="H77" s="34" t="s">
        <v>660</v>
      </c>
    </row>
    <row r="78" spans="2:8" ht="16" customHeight="1" x14ac:dyDescent="0.35">
      <c r="B78" s="253"/>
      <c r="C78" s="43">
        <v>3</v>
      </c>
      <c r="D78" s="34" t="s">
        <v>978</v>
      </c>
      <c r="E78" s="34" t="s">
        <v>460</v>
      </c>
      <c r="F78" s="43">
        <v>10238</v>
      </c>
      <c r="G78" s="43">
        <v>2047</v>
      </c>
      <c r="H78" s="34" t="s">
        <v>660</v>
      </c>
    </row>
    <row r="79" spans="2:8" ht="16" customHeight="1" x14ac:dyDescent="0.35">
      <c r="B79" s="253"/>
      <c r="C79" s="43">
        <v>4</v>
      </c>
      <c r="D79" s="34" t="s">
        <v>979</v>
      </c>
      <c r="E79" s="34" t="s">
        <v>485</v>
      </c>
      <c r="F79" s="43">
        <v>987</v>
      </c>
      <c r="G79" s="43">
        <v>197</v>
      </c>
      <c r="H79" s="34" t="s">
        <v>660</v>
      </c>
    </row>
    <row r="80" spans="2:8" ht="16" customHeight="1" x14ac:dyDescent="0.35">
      <c r="B80" s="253"/>
      <c r="C80" s="43">
        <v>5</v>
      </c>
      <c r="D80" s="34" t="s">
        <v>980</v>
      </c>
      <c r="E80" s="34" t="s">
        <v>496</v>
      </c>
      <c r="F80" s="43">
        <v>556</v>
      </c>
      <c r="G80" s="43">
        <v>111</v>
      </c>
      <c r="H80" s="34" t="s">
        <v>660</v>
      </c>
    </row>
    <row r="81" spans="2:8" ht="16" customHeight="1" x14ac:dyDescent="0.35">
      <c r="B81" s="253"/>
      <c r="C81" s="43">
        <v>6</v>
      </c>
      <c r="D81" s="34" t="s">
        <v>981</v>
      </c>
      <c r="E81" s="34" t="s">
        <v>485</v>
      </c>
      <c r="F81" s="43">
        <v>441</v>
      </c>
      <c r="G81" s="43">
        <v>88</v>
      </c>
      <c r="H81" s="34" t="s">
        <v>660</v>
      </c>
    </row>
    <row r="82" spans="2:8" ht="16" customHeight="1" x14ac:dyDescent="0.35">
      <c r="B82" s="253"/>
      <c r="C82" s="43">
        <v>7</v>
      </c>
      <c r="D82" s="34" t="s">
        <v>982</v>
      </c>
      <c r="E82" s="34" t="s">
        <v>474</v>
      </c>
      <c r="F82" s="43">
        <v>6942</v>
      </c>
      <c r="G82" s="43">
        <v>1388</v>
      </c>
      <c r="H82" s="34" t="s">
        <v>660</v>
      </c>
    </row>
    <row r="83" spans="2:8" ht="16" customHeight="1" x14ac:dyDescent="0.35">
      <c r="B83" s="253"/>
      <c r="C83" s="101"/>
      <c r="D83" s="59" t="s">
        <v>914</v>
      </c>
      <c r="E83" s="47"/>
      <c r="F83" s="47">
        <f>SUM(F76:F82)</f>
        <v>38013</v>
      </c>
      <c r="G83" s="47">
        <f>SUM(G76:G82)</f>
        <v>7601</v>
      </c>
      <c r="H83" s="47"/>
    </row>
    <row r="84" spans="2:8" ht="16" customHeight="1" x14ac:dyDescent="0.35">
      <c r="B84" s="226" t="s">
        <v>983</v>
      </c>
      <c r="C84" s="43">
        <v>1</v>
      </c>
      <c r="D84" s="34" t="s">
        <v>984</v>
      </c>
      <c r="E84" s="43">
        <v>0</v>
      </c>
      <c r="F84" s="43">
        <v>15231</v>
      </c>
      <c r="G84" s="48">
        <v>3046</v>
      </c>
      <c r="H84" s="34" t="s">
        <v>352</v>
      </c>
    </row>
    <row r="85" spans="2:8" ht="16" customHeight="1" x14ac:dyDescent="0.35">
      <c r="B85" s="227"/>
      <c r="C85" s="43">
        <v>2</v>
      </c>
      <c r="D85" s="34" t="s">
        <v>985</v>
      </c>
      <c r="E85" s="43" t="s">
        <v>478</v>
      </c>
      <c r="F85" s="43">
        <v>5648</v>
      </c>
      <c r="G85" s="105">
        <v>1129</v>
      </c>
      <c r="H85" s="34" t="s">
        <v>352</v>
      </c>
    </row>
    <row r="86" spans="2:8" ht="16" customHeight="1" x14ac:dyDescent="0.35">
      <c r="B86" s="227"/>
      <c r="C86" s="43">
        <v>3</v>
      </c>
      <c r="D86" s="34" t="s">
        <v>986</v>
      </c>
      <c r="E86" s="43" t="s">
        <v>496</v>
      </c>
      <c r="F86" s="43">
        <v>2765</v>
      </c>
      <c r="G86" s="43">
        <v>553</v>
      </c>
      <c r="H86" s="34" t="s">
        <v>352</v>
      </c>
    </row>
    <row r="87" spans="2:8" ht="16" customHeight="1" x14ac:dyDescent="0.35">
      <c r="B87" s="227"/>
      <c r="C87" s="43">
        <v>4</v>
      </c>
      <c r="D87" s="34" t="s">
        <v>987</v>
      </c>
      <c r="E87" s="43" t="s">
        <v>476</v>
      </c>
      <c r="F87" s="43">
        <v>2234</v>
      </c>
      <c r="G87" s="43">
        <v>447</v>
      </c>
      <c r="H87" s="34" t="s">
        <v>352</v>
      </c>
    </row>
    <row r="88" spans="2:8" ht="16" customHeight="1" x14ac:dyDescent="0.35">
      <c r="B88" s="227"/>
      <c r="C88" s="43">
        <v>5</v>
      </c>
      <c r="D88" s="34" t="s">
        <v>988</v>
      </c>
      <c r="E88" s="43" t="s">
        <v>517</v>
      </c>
      <c r="F88" s="43">
        <v>1158</v>
      </c>
      <c r="G88" s="43">
        <v>232</v>
      </c>
      <c r="H88" s="60" t="s">
        <v>352</v>
      </c>
    </row>
    <row r="89" spans="2:8" ht="16" customHeight="1" x14ac:dyDescent="0.35">
      <c r="B89" s="106"/>
      <c r="C89" s="106"/>
      <c r="D89" s="61" t="s">
        <v>914</v>
      </c>
      <c r="E89" s="50"/>
      <c r="F89" s="50">
        <f>SUM(F84:F88)</f>
        <v>27036</v>
      </c>
      <c r="G89" s="67">
        <f>SUM(G84:G88)</f>
        <v>5407</v>
      </c>
      <c r="H89" s="50"/>
    </row>
    <row r="90" spans="2:8" ht="16" customHeight="1" x14ac:dyDescent="0.35">
      <c r="B90" s="226" t="s">
        <v>989</v>
      </c>
      <c r="C90" s="43">
        <v>1</v>
      </c>
      <c r="D90" s="34" t="s">
        <v>990</v>
      </c>
      <c r="E90" s="43">
        <v>0</v>
      </c>
      <c r="F90" s="43">
        <v>10394</v>
      </c>
      <c r="G90" s="43">
        <v>2078</v>
      </c>
      <c r="H90" s="60" t="s">
        <v>352</v>
      </c>
    </row>
    <row r="91" spans="2:8" ht="16" customHeight="1" x14ac:dyDescent="0.35">
      <c r="B91" s="227"/>
      <c r="C91" s="43">
        <v>2</v>
      </c>
      <c r="D91" s="34" t="s">
        <v>991</v>
      </c>
      <c r="E91" s="34" t="s">
        <v>478</v>
      </c>
      <c r="F91" s="43">
        <v>1235</v>
      </c>
      <c r="G91" s="43">
        <v>247</v>
      </c>
      <c r="H91" s="60" t="s">
        <v>352</v>
      </c>
    </row>
    <row r="92" spans="2:8" ht="16" customHeight="1" x14ac:dyDescent="0.35">
      <c r="B92" s="227"/>
      <c r="C92" s="43">
        <v>3</v>
      </c>
      <c r="D92" s="34" t="s">
        <v>992</v>
      </c>
      <c r="E92" s="43">
        <v>65</v>
      </c>
      <c r="F92" s="43">
        <v>1346</v>
      </c>
      <c r="G92" s="43">
        <v>269</v>
      </c>
      <c r="H92" s="60" t="s">
        <v>352</v>
      </c>
    </row>
    <row r="93" spans="2:8" ht="16" customHeight="1" x14ac:dyDescent="0.35">
      <c r="B93" s="227"/>
      <c r="C93" s="43">
        <v>4</v>
      </c>
      <c r="D93" s="34" t="s">
        <v>993</v>
      </c>
      <c r="E93" s="34" t="s">
        <v>485</v>
      </c>
      <c r="F93" s="43">
        <v>1473</v>
      </c>
      <c r="G93" s="43">
        <v>295</v>
      </c>
      <c r="H93" s="60" t="s">
        <v>352</v>
      </c>
    </row>
    <row r="94" spans="2:8" ht="16" customHeight="1" x14ac:dyDescent="0.35">
      <c r="B94" s="227"/>
      <c r="C94" s="43">
        <v>5</v>
      </c>
      <c r="D94" s="34" t="s">
        <v>994</v>
      </c>
      <c r="E94" s="34" t="s">
        <v>467</v>
      </c>
      <c r="F94" s="43">
        <v>1361</v>
      </c>
      <c r="G94" s="43">
        <v>272</v>
      </c>
      <c r="H94" s="60" t="s">
        <v>352</v>
      </c>
    </row>
    <row r="95" spans="2:8" ht="16" customHeight="1" x14ac:dyDescent="0.35">
      <c r="B95" s="227"/>
      <c r="C95" s="43">
        <v>6</v>
      </c>
      <c r="D95" s="34" t="s">
        <v>995</v>
      </c>
      <c r="E95" s="43">
        <v>45</v>
      </c>
      <c r="F95" s="43">
        <v>1000</v>
      </c>
      <c r="G95" s="43">
        <v>200</v>
      </c>
      <c r="H95" s="60" t="s">
        <v>352</v>
      </c>
    </row>
    <row r="96" spans="2:8" ht="16" customHeight="1" x14ac:dyDescent="0.35">
      <c r="B96" s="103"/>
      <c r="C96" s="103"/>
      <c r="D96" s="58" t="s">
        <v>996</v>
      </c>
      <c r="E96" s="45"/>
      <c r="F96" s="45">
        <f>SUM(F90:F95)</f>
        <v>16809</v>
      </c>
      <c r="G96" s="45">
        <f>SUM(G90:G95)</f>
        <v>3361</v>
      </c>
      <c r="H96" s="45"/>
    </row>
    <row r="97" spans="2:8" ht="16" customHeight="1" x14ac:dyDescent="0.35">
      <c r="B97" s="62" t="s">
        <v>997</v>
      </c>
      <c r="C97" s="62">
        <f>C95+C88+C82+C74</f>
        <v>38</v>
      </c>
      <c r="D97" s="62"/>
      <c r="E97" s="62"/>
      <c r="F97" s="51">
        <v>105669</v>
      </c>
      <c r="G97" s="52">
        <v>21133</v>
      </c>
      <c r="H97" s="62"/>
    </row>
    <row r="98" spans="2:8" ht="16" customHeight="1" x14ac:dyDescent="0.35">
      <c r="B98" s="226" t="s">
        <v>1003</v>
      </c>
      <c r="C98" s="43">
        <v>1</v>
      </c>
      <c r="D98" s="34" t="s">
        <v>998</v>
      </c>
      <c r="E98" s="34">
        <v>0</v>
      </c>
      <c r="F98" s="43">
        <v>5485</v>
      </c>
      <c r="G98" s="48">
        <v>1097</v>
      </c>
      <c r="H98" s="43" t="s">
        <v>660</v>
      </c>
    </row>
    <row r="99" spans="2:8" ht="16" customHeight="1" x14ac:dyDescent="0.35">
      <c r="B99" s="227"/>
      <c r="C99" s="43">
        <v>2</v>
      </c>
      <c r="D99" s="43" t="s">
        <v>999</v>
      </c>
      <c r="E99" s="34" t="s">
        <v>1000</v>
      </c>
      <c r="F99" s="43">
        <v>3759</v>
      </c>
      <c r="G99" s="43">
        <v>752</v>
      </c>
      <c r="H99" s="43" t="s">
        <v>660</v>
      </c>
    </row>
    <row r="100" spans="2:8" ht="16" customHeight="1" x14ac:dyDescent="0.35">
      <c r="B100" s="227"/>
      <c r="C100" s="43">
        <v>3</v>
      </c>
      <c r="D100" s="43" t="s">
        <v>46</v>
      </c>
      <c r="E100" s="34" t="s">
        <v>471</v>
      </c>
      <c r="F100" s="43">
        <v>2152</v>
      </c>
      <c r="G100" s="43">
        <v>430</v>
      </c>
      <c r="H100" s="43" t="s">
        <v>660</v>
      </c>
    </row>
    <row r="101" spans="2:8" ht="16" customHeight="1" x14ac:dyDescent="0.35">
      <c r="B101" s="227"/>
      <c r="C101" s="43">
        <v>4</v>
      </c>
      <c r="D101" s="43" t="s">
        <v>1001</v>
      </c>
      <c r="E101" s="34" t="s">
        <v>1002</v>
      </c>
      <c r="F101" s="43">
        <v>1363</v>
      </c>
      <c r="G101" s="43">
        <v>273</v>
      </c>
      <c r="H101" s="43" t="s">
        <v>660</v>
      </c>
    </row>
    <row r="102" spans="2:8" ht="16" customHeight="1" x14ac:dyDescent="0.35">
      <c r="B102" s="227"/>
      <c r="C102" s="43">
        <v>5</v>
      </c>
      <c r="D102" s="43" t="s">
        <v>1004</v>
      </c>
      <c r="E102" s="34" t="s">
        <v>1005</v>
      </c>
      <c r="F102" s="43">
        <v>1350</v>
      </c>
      <c r="G102" s="43">
        <v>270</v>
      </c>
      <c r="H102" s="43" t="s">
        <v>660</v>
      </c>
    </row>
    <row r="103" spans="2:8" ht="16" customHeight="1" x14ac:dyDescent="0.35">
      <c r="B103" s="227"/>
      <c r="C103" s="43">
        <v>6</v>
      </c>
      <c r="D103" s="43" t="s">
        <v>1006</v>
      </c>
      <c r="E103" s="34" t="s">
        <v>1007</v>
      </c>
      <c r="F103" s="43">
        <v>1229</v>
      </c>
      <c r="G103" s="43">
        <v>246</v>
      </c>
      <c r="H103" s="43" t="s">
        <v>660</v>
      </c>
    </row>
    <row r="104" spans="2:8" ht="16" customHeight="1" x14ac:dyDescent="0.35">
      <c r="B104" s="102"/>
      <c r="C104" s="102"/>
      <c r="D104" s="44" t="s">
        <v>996</v>
      </c>
      <c r="E104" s="44">
        <v>0</v>
      </c>
      <c r="F104" s="68">
        <f>SUM(F97:F103)</f>
        <v>121007</v>
      </c>
      <c r="G104" s="44">
        <f>SUM(G97:G103)</f>
        <v>24201</v>
      </c>
      <c r="H104" s="44"/>
    </row>
    <row r="105" spans="2:8" ht="16" customHeight="1" x14ac:dyDescent="0.35">
      <c r="B105" s="226" t="s">
        <v>1012</v>
      </c>
      <c r="C105" s="43">
        <v>1</v>
      </c>
      <c r="D105" s="34" t="s">
        <v>1008</v>
      </c>
      <c r="E105" s="34">
        <v>0</v>
      </c>
      <c r="F105" s="43">
        <v>5471</v>
      </c>
      <c r="G105" s="43">
        <v>1094</v>
      </c>
      <c r="H105" s="34" t="s">
        <v>352</v>
      </c>
    </row>
    <row r="106" spans="2:8" ht="16" customHeight="1" x14ac:dyDescent="0.35">
      <c r="B106" s="227"/>
      <c r="C106" s="43">
        <v>2</v>
      </c>
      <c r="D106" s="34" t="s">
        <v>1009</v>
      </c>
      <c r="E106" s="34">
        <v>19</v>
      </c>
      <c r="F106" s="43">
        <v>3256</v>
      </c>
      <c r="G106" s="43">
        <v>651</v>
      </c>
      <c r="H106" s="34" t="s">
        <v>660</v>
      </c>
    </row>
    <row r="107" spans="2:8" ht="16" customHeight="1" x14ac:dyDescent="0.35">
      <c r="B107" s="227"/>
      <c r="C107" s="43">
        <v>3</v>
      </c>
      <c r="D107" s="34" t="s">
        <v>1010</v>
      </c>
      <c r="E107" s="34" t="s">
        <v>1011</v>
      </c>
      <c r="F107" s="43">
        <v>3132</v>
      </c>
      <c r="G107" s="43">
        <v>624</v>
      </c>
      <c r="H107" s="43"/>
    </row>
    <row r="108" spans="2:8" x14ac:dyDescent="0.35">
      <c r="B108" s="227"/>
      <c r="C108" s="43">
        <v>4</v>
      </c>
      <c r="D108" s="43" t="s">
        <v>1013</v>
      </c>
      <c r="E108" s="34" t="s">
        <v>1014</v>
      </c>
      <c r="F108" s="43">
        <v>2472</v>
      </c>
      <c r="G108" s="43">
        <v>494</v>
      </c>
      <c r="H108" s="34" t="s">
        <v>352</v>
      </c>
    </row>
    <row r="109" spans="2:8" ht="16" customHeight="1" x14ac:dyDescent="0.35">
      <c r="B109" s="227"/>
      <c r="C109" s="43">
        <v>5</v>
      </c>
      <c r="D109" s="43" t="s">
        <v>386</v>
      </c>
      <c r="E109" s="34" t="s">
        <v>1015</v>
      </c>
      <c r="F109" s="43">
        <v>2468</v>
      </c>
      <c r="G109" s="43">
        <v>494</v>
      </c>
      <c r="H109" s="34" t="s">
        <v>352</v>
      </c>
    </row>
    <row r="110" spans="2:8" ht="16" customHeight="1" x14ac:dyDescent="0.35">
      <c r="B110" s="227"/>
      <c r="C110" s="43">
        <v>6</v>
      </c>
      <c r="D110" s="43" t="s">
        <v>1016</v>
      </c>
      <c r="E110" s="34" t="s">
        <v>1017</v>
      </c>
      <c r="F110" s="43">
        <v>3244</v>
      </c>
      <c r="G110" s="43">
        <v>649</v>
      </c>
      <c r="H110" s="43"/>
    </row>
    <row r="111" spans="2:8" ht="16" customHeight="1" x14ac:dyDescent="0.35">
      <c r="B111" s="237"/>
      <c r="C111" s="43">
        <v>7</v>
      </c>
      <c r="D111" s="34" t="s">
        <v>1018</v>
      </c>
      <c r="E111" s="63" t="s">
        <v>1019</v>
      </c>
      <c r="F111" s="43">
        <v>3341</v>
      </c>
      <c r="G111" s="43">
        <v>668</v>
      </c>
      <c r="H111" s="34" t="s">
        <v>352</v>
      </c>
    </row>
    <row r="112" spans="2:8" ht="16" customHeight="1" x14ac:dyDescent="0.35">
      <c r="B112" s="107"/>
      <c r="C112" s="107"/>
      <c r="D112" s="53" t="s">
        <v>996</v>
      </c>
      <c r="E112" s="64">
        <v>0</v>
      </c>
      <c r="F112" s="54">
        <f>SUM(F105:F111)</f>
        <v>23384</v>
      </c>
      <c r="G112" s="54">
        <f>SUM(G105:G111)</f>
        <v>4674</v>
      </c>
      <c r="H112" s="54">
        <v>0</v>
      </c>
    </row>
    <row r="113" spans="2:12" ht="16" customHeight="1" x14ac:dyDescent="0.35">
      <c r="B113" s="226" t="s">
        <v>1023</v>
      </c>
      <c r="C113" s="43">
        <v>1</v>
      </c>
      <c r="D113" s="34" t="s">
        <v>1020</v>
      </c>
      <c r="E113" s="63">
        <v>0</v>
      </c>
      <c r="F113" s="43">
        <v>5658</v>
      </c>
      <c r="G113" s="43">
        <v>1131</v>
      </c>
      <c r="H113" s="34" t="s">
        <v>352</v>
      </c>
    </row>
    <row r="114" spans="2:12" ht="16" customHeight="1" x14ac:dyDescent="0.35">
      <c r="B114" s="227"/>
      <c r="C114" s="43">
        <v>2</v>
      </c>
      <c r="D114" s="34" t="s">
        <v>1021</v>
      </c>
      <c r="E114" s="63" t="s">
        <v>17</v>
      </c>
      <c r="F114" s="43">
        <v>3863</v>
      </c>
      <c r="G114" s="43">
        <v>772</v>
      </c>
      <c r="H114" s="34"/>
    </row>
    <row r="115" spans="2:12" ht="16" customHeight="1" x14ac:dyDescent="0.35">
      <c r="B115" s="227"/>
      <c r="C115" s="43">
        <v>3</v>
      </c>
      <c r="D115" s="34" t="s">
        <v>1022</v>
      </c>
      <c r="E115" s="63" t="s">
        <v>530</v>
      </c>
      <c r="F115" s="43">
        <v>3634</v>
      </c>
      <c r="G115" s="43">
        <v>727</v>
      </c>
      <c r="H115" s="34" t="s">
        <v>352</v>
      </c>
    </row>
    <row r="116" spans="2:12" ht="16" customHeight="1" x14ac:dyDescent="0.35">
      <c r="B116" s="227"/>
      <c r="C116" s="43">
        <v>4</v>
      </c>
      <c r="D116" s="34" t="s">
        <v>1024</v>
      </c>
      <c r="E116" s="63" t="s">
        <v>931</v>
      </c>
      <c r="F116" s="43">
        <v>2124</v>
      </c>
      <c r="G116" s="43">
        <v>425</v>
      </c>
      <c r="H116" s="34" t="s">
        <v>352</v>
      </c>
      <c r="K116" s="49"/>
    </row>
    <row r="117" spans="2:12" ht="16" customHeight="1" x14ac:dyDescent="0.35">
      <c r="B117" s="237"/>
      <c r="C117" s="43">
        <v>5</v>
      </c>
      <c r="D117" s="34" t="s">
        <v>1025</v>
      </c>
      <c r="E117" s="63" t="s">
        <v>1026</v>
      </c>
      <c r="F117" s="43">
        <v>2202</v>
      </c>
      <c r="G117" s="43">
        <v>440</v>
      </c>
      <c r="H117" s="34" t="s">
        <v>352</v>
      </c>
      <c r="K117" s="49"/>
      <c r="L117" s="49"/>
    </row>
    <row r="118" spans="2:12" ht="16" customHeight="1" x14ac:dyDescent="0.35">
      <c r="B118" s="146" t="s">
        <v>1030</v>
      </c>
      <c r="C118" s="144">
        <f>C117+C111+C103</f>
        <v>18</v>
      </c>
      <c r="D118" s="65" t="s">
        <v>996</v>
      </c>
      <c r="E118" s="55">
        <v>0</v>
      </c>
      <c r="F118" s="55">
        <f>SUM(F113:F117)</f>
        <v>17481</v>
      </c>
      <c r="G118" s="55">
        <f>SUM(G113:G117)</f>
        <v>3495</v>
      </c>
      <c r="H118" s="55">
        <v>0</v>
      </c>
    </row>
    <row r="119" spans="2:12" ht="15.5" x14ac:dyDescent="0.35">
      <c r="B119" s="252" t="s">
        <v>656</v>
      </c>
      <c r="C119" s="252"/>
      <c r="D119" s="252"/>
      <c r="E119" s="108"/>
      <c r="F119" s="109">
        <f>F118+F112+F104+F96+F83+F75+F53+F33+F20</f>
        <v>299478</v>
      </c>
      <c r="G119" s="109">
        <f>G118+G112+G104+G96+G83+G75+G53+G33+G20</f>
        <v>59887</v>
      </c>
      <c r="H119" s="108"/>
    </row>
  </sheetData>
  <mergeCells count="18">
    <mergeCell ref="B119:D119"/>
    <mergeCell ref="B8:B19"/>
    <mergeCell ref="B21:B32"/>
    <mergeCell ref="B34:B52"/>
    <mergeCell ref="B55:B74"/>
    <mergeCell ref="B75:B83"/>
    <mergeCell ref="B84:B88"/>
    <mergeCell ref="H3:H6"/>
    <mergeCell ref="B98:B103"/>
    <mergeCell ref="B105:B111"/>
    <mergeCell ref="C3:C6"/>
    <mergeCell ref="B113:B117"/>
    <mergeCell ref="B3:B6"/>
    <mergeCell ref="D3:D6"/>
    <mergeCell ref="E3:E6"/>
    <mergeCell ref="F3:F6"/>
    <mergeCell ref="G3:G6"/>
    <mergeCell ref="B90:B95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Nugal</vt:lpstr>
      <vt:lpstr>Mudug</vt:lpstr>
      <vt:lpstr>Bari</vt:lpstr>
      <vt:lpstr>Karkar</vt:lpstr>
      <vt:lpstr>SSA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2022-09-05T08:26:51Z</cp:lastPrinted>
  <dcterms:created xsi:type="dcterms:W3CDTF">2015-05-11T05:09:41Z</dcterms:created>
  <dcterms:modified xsi:type="dcterms:W3CDTF">2023-11-14T08:57:54Z</dcterms:modified>
</cp:coreProperties>
</file>